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5"/>
  </bookViews>
  <sheets>
    <sheet name="Лист1" sheetId="1" r:id="rId1"/>
    <sheet name="копия" sheetId="2" r:id="rId2"/>
    <sheet name="Лист1 (2)" sheetId="3" r:id="rId3"/>
    <sheet name="Лист1 (3)" sheetId="4" r:id="rId4"/>
    <sheet name="Лист1 (4)" sheetId="5" r:id="rId5"/>
    <sheet name="Лист1 (5)" sheetId="6" r:id="rId6"/>
  </sheets>
  <definedNames/>
  <calcPr fullCalcOnLoad="1"/>
</workbook>
</file>

<file path=xl/sharedStrings.xml><?xml version="1.0" encoding="utf-8"?>
<sst xmlns="http://schemas.openxmlformats.org/spreadsheetml/2006/main" count="428" uniqueCount="198">
  <si>
    <t>№ ТП, согласно реестра мун.имущества</t>
  </si>
  <si>
    <t>Диспечерское наименование ВЛ и ТП</t>
  </si>
  <si>
    <t>инвентарный номер</t>
  </si>
  <si>
    <t>напряжение,кВ</t>
  </si>
  <si>
    <t>Длина ВЛ , км</t>
  </si>
  <si>
    <t>мощность трансформаторов</t>
  </si>
  <si>
    <t>год ввода</t>
  </si>
  <si>
    <t>балансовая стоимость, руб</t>
  </si>
  <si>
    <t>износ</t>
  </si>
  <si>
    <t xml:space="preserve">Реестр   основных   средств </t>
  </si>
  <si>
    <t xml:space="preserve">муниципального образования поселок Медвенка Медвенского района Курской области </t>
  </si>
  <si>
    <t>остаточная стоимость, руб</t>
  </si>
  <si>
    <t>243.01 КТП 166/250</t>
  </si>
  <si>
    <t>243.01 КТП 166/250 ВЛ-0,4 кВ</t>
  </si>
  <si>
    <t>243.02 ЗТП 136/2 160</t>
  </si>
  <si>
    <t>243.02 ЗТП 136/2 160 ВЛ-0,4 кВ</t>
  </si>
  <si>
    <t>243.02 ЗТП 502/100</t>
  </si>
  <si>
    <t>243.02 ЗТП 502/100  ВЛ-0,4 кВ</t>
  </si>
  <si>
    <t>243.02 ЗТП 506/2 250</t>
  </si>
  <si>
    <t>243.02 ЗТП 506/2 250 ВЛ-0,4 кВ</t>
  </si>
  <si>
    <t>243.02 КТП 504/250</t>
  </si>
  <si>
    <t>243.02 КТП 504/250 ВЛ-0,4 кВ</t>
  </si>
  <si>
    <t>243.01 КТП 505/100</t>
  </si>
  <si>
    <t>243.01 КТП 505/100 ВЛ-0,4 кВ</t>
  </si>
  <si>
    <t>243.02 КТП 508/63</t>
  </si>
  <si>
    <t>243.02 КТП 508/63 ВЛ-0,4 кВ</t>
  </si>
  <si>
    <t>243.02 СКТП 509/400</t>
  </si>
  <si>
    <t>243.02 СКТП 509/400 ВЛ-0,4 кВ</t>
  </si>
  <si>
    <t>243.02 СКТП 512/250</t>
  </si>
  <si>
    <t>243.02 СКТП 512/250 ВЛ-0,4 кВ</t>
  </si>
  <si>
    <t>243.02 СКТП 517/250</t>
  </si>
  <si>
    <t>243.02 СКТП 517/250 ВЛ-0,4 кВ</t>
  </si>
  <si>
    <t>243.02 СКТП 518/250</t>
  </si>
  <si>
    <t>243.02 СКТП 518/250 ВЛ-0,4 кВ</t>
  </si>
  <si>
    <t>243.07 КТП 220/100</t>
  </si>
  <si>
    <t>243.07 СКТП 100/400</t>
  </si>
  <si>
    <t>243.07 СКТП 100/400 ВЛ-0,4 кВ</t>
  </si>
  <si>
    <t>243.09 КТП 299/160 ВЛ-0,4 кВ</t>
  </si>
  <si>
    <t>243.07 КТП 220/100 ВЛ-0,4 кВ</t>
  </si>
  <si>
    <t>300508а</t>
  </si>
  <si>
    <t xml:space="preserve">243.09 КТП 299/160 </t>
  </si>
  <si>
    <t xml:space="preserve">243.09 КТП 95/63 </t>
  </si>
  <si>
    <t>243.09 КТП 95/63 ВЛ-0,4 кВ</t>
  </si>
  <si>
    <t>243.20 ЗТП 510/160</t>
  </si>
  <si>
    <t>243.02 ЗТП 510/160 ВЛ-0,4 кВ</t>
  </si>
  <si>
    <t>243.20 КТП 379/400 ВЛ-0,4 кВ</t>
  </si>
  <si>
    <t xml:space="preserve">243.20 КТП 379/400 </t>
  </si>
  <si>
    <t>243.20 СКТП 501/100 ВЛ-0,4 кВ</t>
  </si>
  <si>
    <t>243.20 СКТП 501/100</t>
  </si>
  <si>
    <t>243.20 СКТП 511/250</t>
  </si>
  <si>
    <t>243.20 СКТП 511/250 ВЛ-0,4 кВ</t>
  </si>
  <si>
    <t>243.02 СКТП 238/250</t>
  </si>
  <si>
    <t>243.02 СКТП 238/250 ВЛ-0,4 кВ</t>
  </si>
  <si>
    <t>б/н</t>
  </si>
  <si>
    <t>б\н</t>
  </si>
  <si>
    <t>вл-0,4 кв</t>
  </si>
  <si>
    <t>итого по вл 0,4кв</t>
  </si>
  <si>
    <t>243.02 ПС Медвенка ВЛ 10кВ</t>
  </si>
  <si>
    <t>итого по ВЛ 10 кВ</t>
  </si>
  <si>
    <t>243.07 КТП 397/100</t>
  </si>
  <si>
    <t>243.20 СКТП 516/250</t>
  </si>
  <si>
    <t>243.07 СКТП 94/250</t>
  </si>
  <si>
    <t>243.02  КТП 533/160</t>
  </si>
  <si>
    <t>ВСЕГО</t>
  </si>
  <si>
    <t xml:space="preserve">СПРАВКА на    основные   средства </t>
  </si>
  <si>
    <t xml:space="preserve">требующие разделения на 2 и более  объекта  ЛЭП и  КТП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</si>
  <si>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</si>
  <si>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РЕЕСТР   основных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</si>
  <si>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к решению собрания</t>
  </si>
  <si>
    <t>депутатов п.Медвенка</t>
  </si>
  <si>
    <t xml:space="preserve">Приложение к решению Собрания </t>
  </si>
  <si>
    <t>депутатов поселка Медвенка</t>
  </si>
  <si>
    <t>(в связи с произведенной оценкой по разделению балансовой стоимости ТП и ВЛ)</t>
  </si>
  <si>
    <t xml:space="preserve"> РЕЕСТР   основных средств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</si>
  <si>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</si>
  <si>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№44/338 от 11.11.2010 года</t>
  </si>
  <si>
    <t>№ 44/337 от 11.11.2010г.</t>
  </si>
  <si>
    <t xml:space="preserve"> </t>
  </si>
  <si>
    <t>местонахождение</t>
  </si>
  <si>
    <t>правоустанавливающие документы</t>
  </si>
  <si>
    <t>Электрические сети КТП 166/250</t>
  </si>
  <si>
    <t>Россия, Курская обл., Медвенский район, пгт. Медвенка, ул. Молодёжная, К.Воробьёва</t>
  </si>
  <si>
    <t xml:space="preserve">Свидетельство о государственной регистрации права 46-АЗ 146803, дата выдачи 14.01.2011 г. </t>
  </si>
  <si>
    <t>Россия, Курская обл., Медвенский район, пгт. Медвенка</t>
  </si>
  <si>
    <t>Россия, Курская обл., Медвенский район, пгт. Медвенка, водозабор</t>
  </si>
  <si>
    <t xml:space="preserve">Свидетельство о государственной регистрации права 46-АЗ 146812, дата выдачи 14.01.2011 г. </t>
  </si>
  <si>
    <t>Россия, Курская обл., Медвенский район, пгт. Медвенка, ул. Советская</t>
  </si>
  <si>
    <t xml:space="preserve">Свидетельство о государственной регистрации права 46-АЗ 146786, дата выдачи 12.01.2011 г. </t>
  </si>
  <si>
    <t>Электрические сети ЗТП 502/100</t>
  </si>
  <si>
    <t>Россия, Курская обл., Медвенский район, пгт. Медвенка, ул. Советская, Кирова, Чепцова</t>
  </si>
  <si>
    <t xml:space="preserve">Свидетельство о государственной регистрации права 46-АЗ 146795, дата выдачи 12.01.2011 г. </t>
  </si>
  <si>
    <t>Россия, Курская обл., Медвенский район, пгт. Медвенка, ул. Певнева</t>
  </si>
  <si>
    <t xml:space="preserve">Свидетельство о государственной регистрации права 46-АЗ 146787, дата выдачи 12.01.2011 г. </t>
  </si>
  <si>
    <t>Россия, Курская обл., Медвенский район, пгт. Медвенка, ул. М.Горького, Промышленная,Школьная</t>
  </si>
  <si>
    <t xml:space="preserve">Свидетельство о государственной регистрации права 46-АЗ 146798, дата выдачи 14.01.2011 г. </t>
  </si>
  <si>
    <t>Электрические сети ВЛ 0,4 КВ от КТП  504/250</t>
  </si>
  <si>
    <t xml:space="preserve">Свидетельство о государственной регистрации права 46-АЗ 146810, дата выдачи 14.01.2011 г. </t>
  </si>
  <si>
    <t>Электрические сети ВЛ-0,4КВ от КТП 505/100</t>
  </si>
  <si>
    <t>Россия, Курская обл., Медвенский район, пгт. Медвенка, ул. Почтовая</t>
  </si>
  <si>
    <t xml:space="preserve">Свидетельство о государственной регистрации права 46-АЗ 146806, дата выдачи 14.01.2011 г. </t>
  </si>
  <si>
    <t>Электрические сети КТП 508/63</t>
  </si>
  <si>
    <t>Россия, Курская обл., Медвенский район, пгт. Медвенка, ул. Комсомольская, пер. Школьный</t>
  </si>
  <si>
    <t xml:space="preserve">Свидетельство о государственной регистрации права 46-АЗ 146801, дата выдачи 14.01.2011 г. </t>
  </si>
  <si>
    <t>Россия, Курская обл., Медвенский район, пгт. Медвенка, ул. Ленина,Гагарина, пер. Энгельса, Ватутина, Кутузова</t>
  </si>
  <si>
    <t xml:space="preserve">Свидетельство о государственной регистрации права 46-АЗ 146796, дата выдачи 12.01.2011 г. </t>
  </si>
  <si>
    <t>Электрические сети КТП 220/100</t>
  </si>
  <si>
    <t xml:space="preserve">Свидетельство о государственной регистрации права 46-АЗ 146804, дата выдачи 14.01.2011 г. </t>
  </si>
  <si>
    <t>Электрические сети СКТП 100/400</t>
  </si>
  <si>
    <t>Россия, Курская обл., Медвенский район, пгт. Медвенка, ул. Промышленная, Комсомольская</t>
  </si>
  <si>
    <t xml:space="preserve">Свидетельство о государственной регистрации права 46-АЗ 146805, дата выдачи 14.01.2011 г. </t>
  </si>
  <si>
    <t>Электрические сети ВЛ-0,4КВ от СКТП 299/160</t>
  </si>
  <si>
    <t>Россия, Курская обл., Медвенский район, пгт. Медвенка, ул. Совхозная, Берёзовая</t>
  </si>
  <si>
    <t xml:space="preserve">Свидетельство о государственной регистрации права 46-АЗ 146808, дата выдачи 14.01.2011 г. </t>
  </si>
  <si>
    <t>Электрические сети ВЛ-0,4КВ от КТП 95/63</t>
  </si>
  <si>
    <t>Россия, Курская обл., Медвенский район, пгт. Медвенка, ул. Колхозная</t>
  </si>
  <si>
    <t xml:space="preserve">Свидетельство о государственной регистрации права 46-АЗ 146809, дата выдачи 14.01.2011 г. </t>
  </si>
  <si>
    <t xml:space="preserve">Свидетельство о государственной регистрации права 46-АЗ 146785, дата выдачи 12.01.2011 г. </t>
  </si>
  <si>
    <t>Воздушная ЛЭП 0,4 кВт, ЗТП 510/160</t>
  </si>
  <si>
    <t xml:space="preserve">Свидетельство о государственной регистрации права 46-АЗ 146794, дата выдачи 12.01.2011 г. </t>
  </si>
  <si>
    <t>Россия, Курская обл., Медвенский район, пгт. Медвенка, ул. Советская, Почтовая</t>
  </si>
  <si>
    <t>Россия, Курская обл., Медвенский район, пгт. Медвенка, ул. Полевая, Гагарина, Энгельса</t>
  </si>
  <si>
    <t>Электрические сети СКТП 501/100</t>
  </si>
  <si>
    <t>Россия, Курская обл., Медвенский район, пгт. Медвенка, ул. Парковая, К.Маркса, Пролетарская</t>
  </si>
  <si>
    <t xml:space="preserve">Свидетельство о государственной регистрации права 46-АЗ 146800, дата выдачи 14.01.2011 г. </t>
  </si>
  <si>
    <t>Электрические сети ВЛ-0,4КВ от СКТП 511/250</t>
  </si>
  <si>
    <t>Россия, Курская обл., Медвенский район, пгт. Медвенка, ул. Кирова</t>
  </si>
  <si>
    <t xml:space="preserve">Свидетельство о государственной регистрации права 46-АЗ 146807, дата выдачи 14.01.2011 г. </t>
  </si>
  <si>
    <t xml:space="preserve">Электрические сети ВЛ-0,4КВ от СКТП 238/250 </t>
  </si>
  <si>
    <t>Россия, Курская обл., Медвенский район, пгт. Медвенка, ул. Полевая</t>
  </si>
  <si>
    <t xml:space="preserve">Свидетельство о государственной регистрации права 46-АЗ 146811, дата выдачи 14.01.2011 г. </t>
  </si>
  <si>
    <t>Электрические сети ВЛ-10 Кв</t>
  </si>
  <si>
    <t xml:space="preserve">Свидетельство о государственной регистрации права 46-АЗ 146797, дата выдачи 14.01.2011 г. </t>
  </si>
  <si>
    <t>Россия, Курская обл., Медвенский район, пгт. Медвенка, ул. Марата</t>
  </si>
  <si>
    <t>Россия, Курская обл., Медвенский район, пгт. Медвенка, ул. 1 Мая</t>
  </si>
  <si>
    <t>38:224:002:000078330</t>
  </si>
  <si>
    <t>38:224:002:000078320</t>
  </si>
  <si>
    <t>46-46-16/007/2010-712</t>
  </si>
  <si>
    <t>38:224:002:000082660</t>
  </si>
  <si>
    <t>46-46-16/007/2010-680</t>
  </si>
  <si>
    <t>Электрические сети 243,02 ЗТП 136/2 160 ВЛ-0,4 Кв, литер №1</t>
  </si>
  <si>
    <t>38:224:002:000082000</t>
  </si>
  <si>
    <t>46-46-16/007/2010-725</t>
  </si>
  <si>
    <t>ЗТП 502/100, литер В, площадь 25 кв.м., этажность 2</t>
  </si>
  <si>
    <t>38:224:002:000082680</t>
  </si>
  <si>
    <t>46-46-16/007/2010-682</t>
  </si>
  <si>
    <t>38:224:002:000078300</t>
  </si>
  <si>
    <t>46-46-16/007/2010-677</t>
  </si>
  <si>
    <t>ЗТП  литер В,  этажность 2       площадь  32,7 кв. м</t>
  </si>
  <si>
    <t>38:224:002:0000826700</t>
  </si>
  <si>
    <t>46-46-16/007/2010-683</t>
  </si>
  <si>
    <t>Электрические сети ЗТП 506/2*250</t>
  </si>
  <si>
    <t>38:224:002:000078340</t>
  </si>
  <si>
    <t>46-46-16/007/2010-707</t>
  </si>
  <si>
    <t>38:224:002:000082150</t>
  </si>
  <si>
    <t>46-46-16/007/2010-723</t>
  </si>
  <si>
    <t>38:224:002:000082160</t>
  </si>
  <si>
    <t>46-46-16/007/2010-715</t>
  </si>
  <si>
    <t>46-46-16/007/2010-710</t>
  </si>
  <si>
    <t>38:224:002:000078270</t>
  </si>
  <si>
    <t>46-46-16/007/2010-678</t>
  </si>
  <si>
    <t xml:space="preserve">Электрические сети СКТП 518/250 </t>
  </si>
  <si>
    <t>46-46-16/007/2010-713</t>
  </si>
  <si>
    <t>38:224:002:000078360</t>
  </si>
  <si>
    <t>46-46-16/007/2010-714</t>
  </si>
  <si>
    <t>38:224:002:000079790</t>
  </si>
  <si>
    <t>46-46-16/007/2010-717</t>
  </si>
  <si>
    <t>Общая протяженность ВЛ , км</t>
  </si>
  <si>
    <t>38:224:002:000082180</t>
  </si>
  <si>
    <t>46-46-16/007/2010-722</t>
  </si>
  <si>
    <t>ЗТП 510/160, литер В,              площадь 60,6 кв. м., этажность 1</t>
  </si>
  <si>
    <t>38:224:002:000082690</t>
  </si>
  <si>
    <t>46-46-16/007/2010-681</t>
  </si>
  <si>
    <t>46-46-16/007/2010-676</t>
  </si>
  <si>
    <t>38:224:002:000078310</t>
  </si>
  <si>
    <t>46-46-16/007/2010-709</t>
  </si>
  <si>
    <t>38:224:002:000082190</t>
  </si>
  <si>
    <t>46-46-16/007/2010-716</t>
  </si>
  <si>
    <t>38:224:002:000082170</t>
  </si>
  <si>
    <t>46-46-16/007/2010-724</t>
  </si>
  <si>
    <t>38:224:002:000082560</t>
  </si>
  <si>
    <t>46-46-16/007/2010-706</t>
  </si>
  <si>
    <t>ЗТП  литер В, этажность 2                    площадь 43,9 кв.м</t>
  </si>
  <si>
    <t>Россия, Курская обл., Медвенский район, пгт. Медвенка, ул. Промышленная,    2-я Промышленная</t>
  </si>
  <si>
    <t>Кадастровый          (или условный) номер</t>
  </si>
  <si>
    <t>КТП 379/400</t>
  </si>
  <si>
    <t>балансовая  стоимость, руб</t>
  </si>
  <si>
    <t xml:space="preserve">Воздушная ЛЭП  0,4 кВт  1,0кВт, лит №1, 2, </t>
  </si>
  <si>
    <t>0,4; 1,0</t>
  </si>
  <si>
    <t>ТП , лит В,                             50,8 кв. м</t>
  </si>
  <si>
    <t>Россия, Курская обл., Медвенский район, пгт. Медвенка, ул. Советская 68</t>
  </si>
  <si>
    <t xml:space="preserve">Свидетельство о государственной регистрации права 46-АИ 056582, дата выдачи 17.08.2011 г. </t>
  </si>
  <si>
    <t xml:space="preserve">Свидетельство о государственной регистрации права 46-АИ 056590, дата выдачи 17.08.2011 г. </t>
  </si>
  <si>
    <t xml:space="preserve">Свидетельство о государственной регистрации права 46-АЗ 146784, дата выдачи 12.01.2011 г. </t>
  </si>
  <si>
    <t>электроподстанция</t>
  </si>
  <si>
    <t>Собрание депутатов поселка Медвенка</t>
  </si>
  <si>
    <t xml:space="preserve">Приложение к реестру  п.10  </t>
  </si>
  <si>
    <t>износ, руб</t>
  </si>
  <si>
    <t>№ 32/222  от 24.12.2019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</si>
</sst>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875" style="0" customWidth="1"/>
    <col min="2" max="2" width="31.00390625" style="0" customWidth="1"/>
    <col min="4" max="4" width="11.625" style="0" customWidth="1"/>
    <col min="6" max="6" width="11.375" style="0" customWidth="1"/>
    <col min="7" max="7" width="8.25390625" style="0" customWidth="1"/>
    <col min="8" max="8" width="15.00390625" style="0" customWidth="1"/>
    <col min="9" max="9" width="13.625" style="0" customWidth="1"/>
    <col min="10" max="10" width="12.00390625" style="0" customWidth="1"/>
  </cols>
  <sheetData>
    <row r="1" spans="1:10" ht="2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ht="5.25" customHeight="1"/>
    <row r="6" spans="1:10" ht="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11</v>
      </c>
    </row>
    <row r="7" spans="1:10" ht="15">
      <c r="A7" s="1">
        <v>29</v>
      </c>
      <c r="B7" s="8" t="s">
        <v>12</v>
      </c>
      <c r="C7" s="1">
        <v>400520</v>
      </c>
      <c r="D7" s="1">
        <v>0.38</v>
      </c>
      <c r="E7" s="1"/>
      <c r="F7" s="1">
        <v>250</v>
      </c>
      <c r="G7" s="1">
        <v>1978</v>
      </c>
      <c r="H7" s="1">
        <v>26863.17</v>
      </c>
      <c r="I7" s="1">
        <v>26863.17</v>
      </c>
      <c r="J7" s="1">
        <v>0</v>
      </c>
    </row>
    <row r="8" spans="1:10" ht="15">
      <c r="A8" s="1"/>
      <c r="B8" s="8" t="s">
        <v>13</v>
      </c>
      <c r="C8" s="1"/>
      <c r="D8" s="1"/>
      <c r="E8" s="1">
        <v>2.95</v>
      </c>
      <c r="F8" s="1"/>
      <c r="G8" s="1">
        <v>1978</v>
      </c>
      <c r="H8" s="1"/>
      <c r="I8" s="1"/>
      <c r="J8" s="1"/>
    </row>
    <row r="9" spans="1:10" ht="15">
      <c r="A9" s="1">
        <v>23</v>
      </c>
      <c r="B9" s="8" t="s">
        <v>14</v>
      </c>
      <c r="C9" s="1">
        <v>100530</v>
      </c>
      <c r="D9" s="1">
        <v>0.38</v>
      </c>
      <c r="E9" s="1"/>
      <c r="F9" s="1">
        <v>320</v>
      </c>
      <c r="G9" s="1">
        <v>1987</v>
      </c>
      <c r="H9" s="1">
        <v>263517.18</v>
      </c>
      <c r="I9" s="1">
        <v>263517.18</v>
      </c>
      <c r="J9" s="1">
        <v>0</v>
      </c>
    </row>
    <row r="10" spans="1:10" ht="15">
      <c r="A10" s="1"/>
      <c r="B10" s="8" t="s">
        <v>15</v>
      </c>
      <c r="C10" s="1"/>
      <c r="D10" s="1"/>
      <c r="E10" s="1">
        <v>0.75</v>
      </c>
      <c r="F10" s="1"/>
      <c r="G10" s="1">
        <v>1987</v>
      </c>
      <c r="H10" s="1"/>
      <c r="I10" s="1"/>
      <c r="J10" s="1"/>
    </row>
    <row r="11" spans="1:10" ht="15">
      <c r="A11" s="1">
        <v>2</v>
      </c>
      <c r="B11" s="8" t="s">
        <v>16</v>
      </c>
      <c r="C11" s="1">
        <v>300506</v>
      </c>
      <c r="D11" s="1">
        <v>0.38</v>
      </c>
      <c r="E11" s="1"/>
      <c r="F11" s="1">
        <v>100</v>
      </c>
      <c r="G11" s="1">
        <v>1976</v>
      </c>
      <c r="H11" s="1">
        <v>104611.83</v>
      </c>
      <c r="I11" s="1">
        <v>104611.83</v>
      </c>
      <c r="J11" s="1">
        <v>0</v>
      </c>
    </row>
    <row r="12" spans="1:10" ht="15">
      <c r="A12" s="1"/>
      <c r="B12" s="8" t="s">
        <v>17</v>
      </c>
      <c r="C12" s="1"/>
      <c r="D12" s="1"/>
      <c r="E12" s="1">
        <v>1.57</v>
      </c>
      <c r="F12" s="1"/>
      <c r="G12" s="1">
        <v>1976</v>
      </c>
      <c r="H12" s="1"/>
      <c r="I12" s="1"/>
      <c r="J12" s="1"/>
    </row>
    <row r="13" spans="1:10" ht="15">
      <c r="A13" s="1">
        <v>17</v>
      </c>
      <c r="B13" s="8" t="s">
        <v>18</v>
      </c>
      <c r="C13" s="1">
        <v>300517</v>
      </c>
      <c r="D13" s="1">
        <v>0.38</v>
      </c>
      <c r="E13" s="1"/>
      <c r="F13" s="1">
        <v>500</v>
      </c>
      <c r="G13" s="1">
        <v>1982</v>
      </c>
      <c r="H13" s="1">
        <v>209615.37</v>
      </c>
      <c r="I13" s="1">
        <v>209615.37</v>
      </c>
      <c r="J13" s="1">
        <v>0</v>
      </c>
    </row>
    <row r="14" spans="1:10" ht="15">
      <c r="A14" s="1"/>
      <c r="B14" s="8" t="s">
        <v>19</v>
      </c>
      <c r="C14" s="1"/>
      <c r="D14" s="1"/>
      <c r="E14" s="1">
        <v>3.95</v>
      </c>
      <c r="F14" s="1"/>
      <c r="G14" s="1">
        <v>1982</v>
      </c>
      <c r="H14" s="1"/>
      <c r="I14" s="1"/>
      <c r="J14" s="1"/>
    </row>
    <row r="15" spans="1:10" ht="15">
      <c r="A15" s="1">
        <v>16</v>
      </c>
      <c r="B15" s="8" t="s">
        <v>20</v>
      </c>
      <c r="C15" s="1">
        <v>400521</v>
      </c>
      <c r="D15" s="1">
        <v>0.38</v>
      </c>
      <c r="E15" s="1"/>
      <c r="F15" s="1">
        <v>250</v>
      </c>
      <c r="G15" s="1">
        <v>1976</v>
      </c>
      <c r="H15" s="1">
        <v>13348.17</v>
      </c>
      <c r="I15" s="1">
        <v>13348.17</v>
      </c>
      <c r="J15" s="1">
        <v>0</v>
      </c>
    </row>
    <row r="16" spans="1:10" ht="15">
      <c r="A16" s="1"/>
      <c r="B16" s="8" t="s">
        <v>21</v>
      </c>
      <c r="C16" s="1"/>
      <c r="D16" s="1"/>
      <c r="E16" s="1">
        <v>0.1</v>
      </c>
      <c r="F16" s="1"/>
      <c r="G16" s="1">
        <v>1976</v>
      </c>
      <c r="H16" s="1"/>
      <c r="I16" s="1"/>
      <c r="J16" s="1"/>
    </row>
    <row r="17" spans="1:10" ht="15">
      <c r="A17" s="1">
        <v>25</v>
      </c>
      <c r="B17" s="8" t="s">
        <v>22</v>
      </c>
      <c r="C17" s="1">
        <v>400516</v>
      </c>
      <c r="D17" s="1">
        <v>0.38</v>
      </c>
      <c r="E17" s="1"/>
      <c r="F17" s="1">
        <v>100</v>
      </c>
      <c r="G17" s="1">
        <v>1987</v>
      </c>
      <c r="H17" s="2">
        <v>12122</v>
      </c>
      <c r="I17" s="2">
        <v>12122</v>
      </c>
      <c r="J17" s="1">
        <v>0</v>
      </c>
    </row>
    <row r="18" spans="1:10" ht="15">
      <c r="A18" s="1"/>
      <c r="B18" s="8" t="s">
        <v>23</v>
      </c>
      <c r="C18" s="1"/>
      <c r="D18" s="1"/>
      <c r="E18" s="1">
        <v>0.4</v>
      </c>
      <c r="F18" s="1"/>
      <c r="G18" s="1">
        <v>1987</v>
      </c>
      <c r="H18" s="1"/>
      <c r="I18" s="1"/>
      <c r="J18" s="1"/>
    </row>
    <row r="19" spans="1:10" ht="15">
      <c r="A19" s="1">
        <v>26</v>
      </c>
      <c r="B19" s="8" t="s">
        <v>24</v>
      </c>
      <c r="C19" s="1">
        <v>400522</v>
      </c>
      <c r="D19" s="1">
        <v>0.38</v>
      </c>
      <c r="E19" s="1"/>
      <c r="F19" s="1">
        <v>63</v>
      </c>
      <c r="G19" s="1">
        <v>1975</v>
      </c>
      <c r="H19" s="1">
        <v>12839.65</v>
      </c>
      <c r="I19" s="1">
        <v>12839.65</v>
      </c>
      <c r="J19" s="1">
        <v>0</v>
      </c>
    </row>
    <row r="20" spans="1:10" ht="15">
      <c r="A20" s="1"/>
      <c r="B20" s="8" t="s">
        <v>25</v>
      </c>
      <c r="C20" s="1"/>
      <c r="D20" s="1"/>
      <c r="E20" s="1">
        <v>1.35</v>
      </c>
      <c r="F20" s="1"/>
      <c r="G20" s="1">
        <v>1975</v>
      </c>
      <c r="H20" s="1"/>
      <c r="I20" s="1"/>
      <c r="J20" s="1"/>
    </row>
    <row r="21" spans="1:10" ht="15">
      <c r="A21" s="1">
        <v>14</v>
      </c>
      <c r="B21" s="8" t="s">
        <v>26</v>
      </c>
      <c r="C21" s="1">
        <v>300507</v>
      </c>
      <c r="D21" s="1">
        <v>0.38</v>
      </c>
      <c r="E21" s="1"/>
      <c r="F21" s="1">
        <v>400</v>
      </c>
      <c r="G21" s="1">
        <v>1978</v>
      </c>
      <c r="H21" s="1">
        <v>111059.57</v>
      </c>
      <c r="I21" s="1">
        <v>111059.57</v>
      </c>
      <c r="J21" s="1">
        <v>0</v>
      </c>
    </row>
    <row r="22" spans="1:10" ht="15">
      <c r="A22" s="1"/>
      <c r="B22" s="8" t="s">
        <v>27</v>
      </c>
      <c r="C22" s="1"/>
      <c r="D22" s="1"/>
      <c r="E22" s="1">
        <v>0.37</v>
      </c>
      <c r="F22" s="1"/>
      <c r="G22" s="1">
        <v>1978</v>
      </c>
      <c r="H22" s="1"/>
      <c r="I22" s="1"/>
      <c r="J22" s="1"/>
    </row>
    <row r="23" spans="1:10" ht="15">
      <c r="A23" s="1">
        <v>4</v>
      </c>
      <c r="B23" s="8" t="s">
        <v>28</v>
      </c>
      <c r="C23" s="1">
        <v>400524</v>
      </c>
      <c r="D23" s="1">
        <v>0.38</v>
      </c>
      <c r="E23" s="1"/>
      <c r="F23" s="1">
        <v>250</v>
      </c>
      <c r="G23" s="1">
        <v>1984</v>
      </c>
      <c r="H23" s="1">
        <v>32576.12</v>
      </c>
      <c r="I23" s="1">
        <v>32576.12</v>
      </c>
      <c r="J23" s="1">
        <v>0</v>
      </c>
    </row>
    <row r="24" spans="1:10" ht="15">
      <c r="A24" s="1"/>
      <c r="B24" s="8" t="s">
        <v>29</v>
      </c>
      <c r="C24" s="1"/>
      <c r="D24" s="1"/>
      <c r="E24" s="1">
        <v>2.4</v>
      </c>
      <c r="F24" s="1"/>
      <c r="G24" s="1">
        <v>1984</v>
      </c>
      <c r="H24" s="1"/>
      <c r="I24" s="1"/>
      <c r="J24" s="1"/>
    </row>
    <row r="25" spans="1:10" ht="15">
      <c r="A25" s="1">
        <v>15</v>
      </c>
      <c r="B25" s="8" t="s">
        <v>30</v>
      </c>
      <c r="C25" s="1">
        <v>400513</v>
      </c>
      <c r="D25" s="1">
        <v>0.38</v>
      </c>
      <c r="E25" s="1"/>
      <c r="F25" s="1">
        <v>250</v>
      </c>
      <c r="G25" s="1">
        <v>1984</v>
      </c>
      <c r="H25" s="1">
        <v>80444.85</v>
      </c>
      <c r="I25" s="1">
        <v>80444.85</v>
      </c>
      <c r="J25" s="1">
        <v>0</v>
      </c>
    </row>
    <row r="26" spans="1:10" ht="15">
      <c r="A26" s="1"/>
      <c r="B26" s="8" t="s">
        <v>31</v>
      </c>
      <c r="C26" s="1"/>
      <c r="D26" s="1"/>
      <c r="E26" s="1">
        <v>1.7</v>
      </c>
      <c r="F26" s="1"/>
      <c r="G26" s="1">
        <v>1984</v>
      </c>
      <c r="H26" s="1"/>
      <c r="I26" s="1"/>
      <c r="J26" s="1"/>
    </row>
    <row r="27" spans="1:10" ht="15">
      <c r="A27" s="1">
        <v>3</v>
      </c>
      <c r="B27" s="8" t="s">
        <v>32</v>
      </c>
      <c r="C27" s="1">
        <v>300514</v>
      </c>
      <c r="D27" s="1">
        <v>0.38</v>
      </c>
      <c r="E27" s="1"/>
      <c r="F27" s="1">
        <v>250</v>
      </c>
      <c r="G27" s="1">
        <v>1984</v>
      </c>
      <c r="H27" s="1">
        <v>80532.94</v>
      </c>
      <c r="I27" s="1">
        <v>80532.94</v>
      </c>
      <c r="J27" s="1">
        <v>0</v>
      </c>
    </row>
    <row r="28" spans="1:10" ht="15">
      <c r="A28" s="1"/>
      <c r="B28" s="8" t="s">
        <v>33</v>
      </c>
      <c r="C28" s="1"/>
      <c r="D28" s="1"/>
      <c r="E28" s="1">
        <v>4.75</v>
      </c>
      <c r="F28" s="1"/>
      <c r="G28" s="1">
        <v>1984</v>
      </c>
      <c r="H28" s="1"/>
      <c r="I28" s="1"/>
      <c r="J28" s="1"/>
    </row>
    <row r="29" spans="1:10" ht="15">
      <c r="A29" s="1">
        <v>31</v>
      </c>
      <c r="B29" s="8" t="s">
        <v>34</v>
      </c>
      <c r="C29" s="1">
        <v>400527</v>
      </c>
      <c r="D29" s="1">
        <v>0.38</v>
      </c>
      <c r="E29" s="1"/>
      <c r="F29" s="1">
        <v>100</v>
      </c>
      <c r="G29" s="1">
        <v>1980</v>
      </c>
      <c r="H29" s="1">
        <v>15356.53</v>
      </c>
      <c r="I29" s="1">
        <v>15356.53</v>
      </c>
      <c r="J29" s="1">
        <v>0</v>
      </c>
    </row>
    <row r="30" spans="1:10" ht="15">
      <c r="A30" s="1"/>
      <c r="B30" s="8" t="s">
        <v>38</v>
      </c>
      <c r="C30" s="1"/>
      <c r="D30" s="1"/>
      <c r="E30" s="1">
        <v>2.15</v>
      </c>
      <c r="F30" s="1"/>
      <c r="G30" s="1">
        <v>1980</v>
      </c>
      <c r="H30" s="1"/>
      <c r="I30" s="1"/>
      <c r="J30" s="1"/>
    </row>
    <row r="31" spans="1:10" ht="15">
      <c r="A31" s="1">
        <v>30</v>
      </c>
      <c r="B31" s="8" t="s">
        <v>35</v>
      </c>
      <c r="C31" s="1" t="s">
        <v>39</v>
      </c>
      <c r="D31" s="1">
        <v>0.38</v>
      </c>
      <c r="E31" s="1"/>
      <c r="F31" s="1">
        <v>400</v>
      </c>
      <c r="G31" s="1">
        <v>1986</v>
      </c>
      <c r="H31" s="1">
        <v>144581.2</v>
      </c>
      <c r="I31" s="1">
        <v>144581.2</v>
      </c>
      <c r="J31" s="1">
        <v>0</v>
      </c>
    </row>
    <row r="32" spans="1:10" ht="15">
      <c r="A32" s="1"/>
      <c r="B32" s="8" t="s">
        <v>36</v>
      </c>
      <c r="C32" s="1"/>
      <c r="D32" s="1"/>
      <c r="E32" s="1">
        <v>2.39</v>
      </c>
      <c r="F32" s="1"/>
      <c r="G32" s="1">
        <v>1986</v>
      </c>
      <c r="H32" s="1"/>
      <c r="I32" s="1"/>
      <c r="J32" s="1"/>
    </row>
    <row r="33" spans="1:10" ht="15">
      <c r="A33" s="1">
        <v>9</v>
      </c>
      <c r="B33" s="8" t="s">
        <v>40</v>
      </c>
      <c r="C33" s="1">
        <v>100501</v>
      </c>
      <c r="D33" s="1">
        <v>0.38</v>
      </c>
      <c r="E33" s="1"/>
      <c r="F33" s="1">
        <v>160</v>
      </c>
      <c r="G33" s="1">
        <v>1982</v>
      </c>
      <c r="H33" s="1">
        <v>67394.89</v>
      </c>
      <c r="I33" s="1">
        <v>67394.89</v>
      </c>
      <c r="J33" s="1">
        <v>0</v>
      </c>
    </row>
    <row r="34" spans="1:10" ht="15">
      <c r="A34" s="1"/>
      <c r="B34" s="8" t="s">
        <v>37</v>
      </c>
      <c r="C34" s="1"/>
      <c r="D34" s="1"/>
      <c r="E34" s="1">
        <v>2.2</v>
      </c>
      <c r="F34" s="1"/>
      <c r="G34" s="1">
        <v>1982</v>
      </c>
      <c r="H34" s="1"/>
      <c r="I34" s="1"/>
      <c r="J34" s="1"/>
    </row>
    <row r="35" spans="1:10" ht="15">
      <c r="A35" s="1">
        <v>7</v>
      </c>
      <c r="B35" s="8" t="s">
        <v>41</v>
      </c>
      <c r="C35" s="1">
        <v>300515</v>
      </c>
      <c r="D35" s="1">
        <v>0.38</v>
      </c>
      <c r="E35" s="1"/>
      <c r="F35" s="1">
        <v>63</v>
      </c>
      <c r="G35" s="1">
        <v>1975</v>
      </c>
      <c r="H35" s="1">
        <v>8877.79</v>
      </c>
      <c r="I35" s="1">
        <v>8877.79</v>
      </c>
      <c r="J35" s="1">
        <v>0</v>
      </c>
    </row>
    <row r="36" spans="1:10" ht="15">
      <c r="A36" s="1"/>
      <c r="B36" s="8" t="s">
        <v>42</v>
      </c>
      <c r="C36" s="1"/>
      <c r="D36" s="1"/>
      <c r="E36" s="1">
        <v>1</v>
      </c>
      <c r="F36" s="1"/>
      <c r="G36" s="1">
        <v>1975</v>
      </c>
      <c r="H36" s="1"/>
      <c r="I36" s="1"/>
      <c r="J36" s="1"/>
    </row>
    <row r="37" spans="1:10" ht="15">
      <c r="A37" s="1">
        <v>27</v>
      </c>
      <c r="B37" s="8" t="s">
        <v>43</v>
      </c>
      <c r="C37" s="1">
        <v>300509</v>
      </c>
      <c r="D37" s="1">
        <v>0.38</v>
      </c>
      <c r="E37" s="1"/>
      <c r="F37" s="1">
        <v>160</v>
      </c>
      <c r="G37" s="1">
        <v>1978</v>
      </c>
      <c r="H37" s="1">
        <v>164397.21</v>
      </c>
      <c r="I37" s="1">
        <v>164397.21</v>
      </c>
      <c r="J37" s="1">
        <v>0</v>
      </c>
    </row>
    <row r="38" spans="1:10" ht="15">
      <c r="A38" s="1"/>
      <c r="B38" s="8" t="s">
        <v>44</v>
      </c>
      <c r="C38" s="1"/>
      <c r="D38" s="1"/>
      <c r="E38" s="1">
        <v>1.35</v>
      </c>
      <c r="F38" s="1"/>
      <c r="G38" s="1">
        <v>1978</v>
      </c>
      <c r="H38" s="1"/>
      <c r="I38" s="1"/>
      <c r="J38" s="1"/>
    </row>
    <row r="39" spans="1:10" ht="15">
      <c r="A39" s="1">
        <v>21</v>
      </c>
      <c r="B39" s="8" t="s">
        <v>46</v>
      </c>
      <c r="C39" s="1">
        <v>400523</v>
      </c>
      <c r="D39" s="1">
        <v>0.38</v>
      </c>
      <c r="E39" s="1"/>
      <c r="F39" s="1">
        <v>400</v>
      </c>
      <c r="G39" s="1">
        <v>1978</v>
      </c>
      <c r="H39" s="1">
        <v>31303.5</v>
      </c>
      <c r="I39" s="1">
        <v>31303.5</v>
      </c>
      <c r="J39" s="1">
        <v>0</v>
      </c>
    </row>
    <row r="40" spans="1:10" ht="15">
      <c r="A40" s="1"/>
      <c r="B40" s="8" t="s">
        <v>45</v>
      </c>
      <c r="C40" s="1"/>
      <c r="D40" s="1"/>
      <c r="E40" s="1">
        <v>1.515</v>
      </c>
      <c r="F40" s="1"/>
      <c r="G40" s="1">
        <v>1978</v>
      </c>
      <c r="H40" s="1"/>
      <c r="I40" s="1"/>
      <c r="J40" s="1"/>
    </row>
    <row r="41" spans="1:10" ht="15">
      <c r="A41" s="1">
        <v>1</v>
      </c>
      <c r="B41" s="8" t="s">
        <v>48</v>
      </c>
      <c r="C41" s="1">
        <v>300512</v>
      </c>
      <c r="D41" s="1">
        <v>0.38</v>
      </c>
      <c r="E41" s="1"/>
      <c r="F41" s="1">
        <v>100</v>
      </c>
      <c r="G41" s="1">
        <v>1984</v>
      </c>
      <c r="H41" s="1">
        <v>60067.58</v>
      </c>
      <c r="I41" s="1">
        <v>60067.58</v>
      </c>
      <c r="J41" s="1">
        <v>0</v>
      </c>
    </row>
    <row r="42" spans="1:10" ht="15">
      <c r="A42" s="1"/>
      <c r="B42" s="8" t="s">
        <v>47</v>
      </c>
      <c r="C42" s="1"/>
      <c r="D42" s="1"/>
      <c r="E42" s="1">
        <v>3.85</v>
      </c>
      <c r="F42" s="1"/>
      <c r="G42" s="1">
        <v>1984</v>
      </c>
      <c r="H42" s="1"/>
      <c r="I42" s="1"/>
      <c r="J42" s="1"/>
    </row>
    <row r="43" spans="1:10" ht="15">
      <c r="A43" s="1">
        <v>5</v>
      </c>
      <c r="B43" s="8" t="s">
        <v>49</v>
      </c>
      <c r="C43" s="1">
        <v>300508</v>
      </c>
      <c r="D43" s="1">
        <v>0.38</v>
      </c>
      <c r="E43" s="1"/>
      <c r="F43" s="1">
        <v>250</v>
      </c>
      <c r="G43" s="1">
        <v>1977</v>
      </c>
      <c r="H43" s="1">
        <v>819293.43</v>
      </c>
      <c r="I43" s="1">
        <v>819293.43</v>
      </c>
      <c r="J43" s="1">
        <v>0</v>
      </c>
    </row>
    <row r="44" spans="1:10" ht="15">
      <c r="A44" s="1"/>
      <c r="B44" s="8" t="s">
        <v>50</v>
      </c>
      <c r="C44" s="1"/>
      <c r="D44" s="1"/>
      <c r="E44" s="1">
        <v>0.7</v>
      </c>
      <c r="F44" s="1"/>
      <c r="G44" s="1">
        <v>1977</v>
      </c>
      <c r="H44" s="1"/>
      <c r="I44" s="1"/>
      <c r="J44" s="1"/>
    </row>
    <row r="45" spans="1:10" ht="15">
      <c r="A45" s="1">
        <v>238</v>
      </c>
      <c r="B45" s="8" t="s">
        <v>51</v>
      </c>
      <c r="C45" s="1" t="s">
        <v>53</v>
      </c>
      <c r="D45" s="1">
        <v>0.38</v>
      </c>
      <c r="E45" s="1"/>
      <c r="F45" s="1">
        <v>250</v>
      </c>
      <c r="G45" s="1">
        <v>1990</v>
      </c>
      <c r="H45" s="1">
        <v>193362.84</v>
      </c>
      <c r="I45" s="1">
        <v>193362.84</v>
      </c>
      <c r="J45" s="1">
        <v>0</v>
      </c>
    </row>
    <row r="46" spans="1:10" ht="15">
      <c r="A46" s="1"/>
      <c r="B46" s="8" t="s">
        <v>52</v>
      </c>
      <c r="C46" s="1" t="s">
        <v>54</v>
      </c>
      <c r="D46" s="1"/>
      <c r="E46" s="1">
        <v>0.3</v>
      </c>
      <c r="F46" s="1"/>
      <c r="G46" s="1">
        <v>1993</v>
      </c>
      <c r="H46" s="1">
        <v>16819.95</v>
      </c>
      <c r="I46" s="1">
        <v>7824.7</v>
      </c>
      <c r="J46" s="1">
        <v>8995.25</v>
      </c>
    </row>
    <row r="47" spans="1:10" ht="15">
      <c r="A47" s="1"/>
      <c r="B47" s="8" t="s">
        <v>55</v>
      </c>
      <c r="C47" s="1">
        <v>300505</v>
      </c>
      <c r="D47" s="1">
        <v>0.38</v>
      </c>
      <c r="E47" s="1"/>
      <c r="F47" s="1"/>
      <c r="G47" s="1">
        <v>1982</v>
      </c>
      <c r="H47" s="1">
        <v>185359.6</v>
      </c>
      <c r="I47" s="1">
        <v>185359.6</v>
      </c>
      <c r="J47" s="1">
        <v>0</v>
      </c>
    </row>
    <row r="48" spans="1:10" ht="14.25">
      <c r="A48" s="6"/>
      <c r="B48" s="9" t="s">
        <v>56</v>
      </c>
      <c r="C48" s="6"/>
      <c r="D48" s="6"/>
      <c r="E48" s="6">
        <v>35.745</v>
      </c>
      <c r="F48" s="6"/>
      <c r="G48" s="6"/>
      <c r="H48" s="6">
        <f>SUM(H7:H47)</f>
        <v>2654345.37</v>
      </c>
      <c r="I48" s="6">
        <f>SUM(I7:I47)</f>
        <v>2645350.12</v>
      </c>
      <c r="J48" s="6">
        <f>SUM(J7:J47)</f>
        <v>8995.25</v>
      </c>
    </row>
    <row r="49" spans="1:10" ht="15">
      <c r="A49" s="1" t="s">
        <v>54</v>
      </c>
      <c r="B49" s="8" t="s">
        <v>57</v>
      </c>
      <c r="C49" s="1">
        <v>300510</v>
      </c>
      <c r="D49" s="1">
        <v>10</v>
      </c>
      <c r="E49" s="1">
        <v>7.1</v>
      </c>
      <c r="F49" s="1"/>
      <c r="G49" s="1">
        <v>1982</v>
      </c>
      <c r="H49" s="1">
        <v>479222.36</v>
      </c>
      <c r="I49" s="1">
        <v>479222.36</v>
      </c>
      <c r="J49" s="1">
        <v>0</v>
      </c>
    </row>
    <row r="50" spans="1:10" ht="14.25">
      <c r="A50" s="6"/>
      <c r="B50" s="9" t="s">
        <v>58</v>
      </c>
      <c r="C50" s="6"/>
      <c r="D50" s="6"/>
      <c r="E50" s="6"/>
      <c r="F50" s="6"/>
      <c r="G50" s="6"/>
      <c r="H50" s="6">
        <f>H49</f>
        <v>479222.36</v>
      </c>
      <c r="I50" s="6">
        <f>I49</f>
        <v>479222.36</v>
      </c>
      <c r="J50" s="6">
        <v>0</v>
      </c>
    </row>
    <row r="51" spans="1:10" ht="15">
      <c r="A51" s="1">
        <v>28</v>
      </c>
      <c r="B51" s="8" t="s">
        <v>59</v>
      </c>
      <c r="C51" s="1">
        <v>400526</v>
      </c>
      <c r="D51" s="1">
        <v>0.38</v>
      </c>
      <c r="E51" s="1"/>
      <c r="F51" s="1">
        <v>100</v>
      </c>
      <c r="G51" s="1">
        <v>1986</v>
      </c>
      <c r="H51" s="1">
        <v>16042.08</v>
      </c>
      <c r="I51" s="1">
        <v>16042.08</v>
      </c>
      <c r="J51" s="1">
        <v>0</v>
      </c>
    </row>
    <row r="52" spans="1:10" ht="15">
      <c r="A52" s="1">
        <v>5016</v>
      </c>
      <c r="B52" s="8" t="s">
        <v>60</v>
      </c>
      <c r="C52" s="1" t="s">
        <v>54</v>
      </c>
      <c r="D52" s="1"/>
      <c r="E52" s="1"/>
      <c r="F52" s="1">
        <v>250</v>
      </c>
      <c r="G52" s="1">
        <v>1990</v>
      </c>
      <c r="H52" s="1">
        <v>226436.94</v>
      </c>
      <c r="I52" s="1">
        <v>171067.05</v>
      </c>
      <c r="J52" s="1">
        <v>55369.89</v>
      </c>
    </row>
    <row r="53" spans="1:10" ht="15">
      <c r="A53" s="1">
        <v>6</v>
      </c>
      <c r="B53" s="8" t="s">
        <v>61</v>
      </c>
      <c r="C53" s="1">
        <v>300511</v>
      </c>
      <c r="D53" s="1">
        <v>0.38</v>
      </c>
      <c r="E53" s="1">
        <v>0</v>
      </c>
      <c r="F53" s="1">
        <v>250</v>
      </c>
      <c r="G53" s="1">
        <v>1984</v>
      </c>
      <c r="H53" s="1">
        <v>87919.72</v>
      </c>
      <c r="I53" s="1">
        <v>87919.72</v>
      </c>
      <c r="J53" s="1">
        <v>0</v>
      </c>
    </row>
    <row r="54" spans="1:10" ht="15">
      <c r="A54" s="1">
        <v>33</v>
      </c>
      <c r="B54" s="8" t="s">
        <v>62</v>
      </c>
      <c r="C54" s="1">
        <v>400525</v>
      </c>
      <c r="D54" s="1">
        <v>0.38</v>
      </c>
      <c r="E54" s="1">
        <v>0</v>
      </c>
      <c r="F54" s="1">
        <v>160</v>
      </c>
      <c r="G54" s="1">
        <v>1984</v>
      </c>
      <c r="H54" s="1">
        <v>16576.83</v>
      </c>
      <c r="I54" s="1">
        <v>16576.83</v>
      </c>
      <c r="J54" s="1">
        <v>0</v>
      </c>
    </row>
    <row r="55" spans="1:10" ht="14.25">
      <c r="A55" s="6"/>
      <c r="B55" s="9" t="s">
        <v>63</v>
      </c>
      <c r="C55" s="6"/>
      <c r="D55" s="6"/>
      <c r="E55" s="7">
        <f>E54+E53+E52+E51+E50+E48</f>
        <v>35.745</v>
      </c>
      <c r="F55" s="6"/>
      <c r="G55" s="6"/>
      <c r="H55" s="7">
        <f>H54+H53+H52+H51+H50+H48</f>
        <v>3480543.3</v>
      </c>
      <c r="I55" s="7">
        <f>I54+I53+I52+I51+I50+I48</f>
        <v>3416178.16</v>
      </c>
      <c r="J55" s="7">
        <f>J54+J53+J52+J51+J50+J48</f>
        <v>64365.14</v>
      </c>
    </row>
    <row r="56" spans="1:4" ht="15">
      <c r="A56" s="3"/>
      <c r="B56" s="4"/>
      <c r="C56" s="5"/>
      <c r="D56" s="5"/>
    </row>
    <row r="57" spans="1:4" ht="15">
      <c r="A57" s="5"/>
      <c r="B57" s="4"/>
      <c r="C57" s="5"/>
      <c r="D57" s="5"/>
    </row>
    <row r="58" spans="1:4" ht="15">
      <c r="A58" s="3"/>
      <c r="B58" s="4"/>
      <c r="C58" s="5"/>
      <c r="D58" s="5"/>
    </row>
    <row r="59" spans="1:4" ht="15">
      <c r="A59" s="5"/>
      <c r="B59" s="4"/>
      <c r="C59" s="5"/>
      <c r="D59" s="5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5" sqref="A15:J16"/>
    </sheetView>
  </sheetViews>
  <sheetFormatPr defaultColWidth="9.00390625" defaultRowHeight="12.75"/>
  <cols>
    <col min="1" max="1" width="9.875" style="0" customWidth="1"/>
    <col min="2" max="2" width="33.375" style="0" customWidth="1"/>
    <col min="4" max="4" width="11.625" style="0" customWidth="1"/>
    <col min="6" max="6" width="11.375" style="0" customWidth="1"/>
    <col min="7" max="7" width="8.25390625" style="0" customWidth="1"/>
    <col min="8" max="8" width="15.00390625" style="0" customWidth="1"/>
    <col min="9" max="9" width="13.625" style="0" customWidth="1"/>
    <col min="10" max="10" width="12.00390625" style="0" customWidth="1"/>
  </cols>
  <sheetData>
    <row r="1" spans="1:10" ht="20.25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0.25">
      <c r="A2" s="24" t="s">
        <v>65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0.2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ht="5.25" customHeight="1"/>
    <row r="6" spans="1:10" ht="75">
      <c r="A6" s="1" t="s">
        <v>0</v>
      </c>
      <c r="B6" s="1" t="s">
        <v>1</v>
      </c>
      <c r="C6" s="1" t="s">
        <v>2</v>
      </c>
      <c r="D6" s="1">
        <v>20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11</v>
      </c>
    </row>
    <row r="7" spans="1:10" ht="14.25">
      <c r="A7" s="6">
        <v>14</v>
      </c>
      <c r="B7" s="9" t="s">
        <v>26</v>
      </c>
      <c r="C7" s="6">
        <v>300507</v>
      </c>
      <c r="D7" s="6">
        <v>0.38</v>
      </c>
      <c r="E7" s="6"/>
      <c r="F7" s="6">
        <v>400</v>
      </c>
      <c r="G7" s="6">
        <v>1978</v>
      </c>
      <c r="H7" s="6">
        <v>111059.57</v>
      </c>
      <c r="I7" s="6">
        <v>111059.57</v>
      </c>
      <c r="J7" s="6">
        <v>0</v>
      </c>
    </row>
    <row r="8" spans="1:10" ht="17.25" customHeight="1">
      <c r="A8" s="6"/>
      <c r="B8" s="10" t="s">
        <v>27</v>
      </c>
      <c r="C8" s="6"/>
      <c r="D8" s="6"/>
      <c r="E8" s="6">
        <v>0.37</v>
      </c>
      <c r="F8" s="6"/>
      <c r="G8" s="6">
        <v>1978</v>
      </c>
      <c r="H8" s="6"/>
      <c r="I8" s="6"/>
      <c r="J8" s="6"/>
    </row>
    <row r="9" spans="1:10" ht="15">
      <c r="A9" s="1">
        <v>4</v>
      </c>
      <c r="B9" s="8" t="s">
        <v>28</v>
      </c>
      <c r="C9" s="1">
        <v>400524</v>
      </c>
      <c r="D9" s="1">
        <v>0.38</v>
      </c>
      <c r="E9" s="1"/>
      <c r="F9" s="1">
        <v>250</v>
      </c>
      <c r="G9" s="1">
        <v>1984</v>
      </c>
      <c r="H9" s="1">
        <v>32576.12</v>
      </c>
      <c r="I9" s="1">
        <v>32576.12</v>
      </c>
      <c r="J9" s="1">
        <v>0</v>
      </c>
    </row>
    <row r="10" spans="1:10" ht="16.5" customHeight="1">
      <c r="A10" s="6"/>
      <c r="B10" s="9" t="s">
        <v>29</v>
      </c>
      <c r="C10" s="6"/>
      <c r="D10" s="6"/>
      <c r="E10" s="6">
        <v>2.4</v>
      </c>
      <c r="F10" s="6"/>
      <c r="G10" s="6">
        <v>1984</v>
      </c>
      <c r="H10" s="6"/>
      <c r="I10" s="6"/>
      <c r="J10" s="6"/>
    </row>
    <row r="11" spans="1:10" ht="14.25">
      <c r="A11" s="6">
        <v>15</v>
      </c>
      <c r="B11" s="9" t="s">
        <v>30</v>
      </c>
      <c r="C11" s="6">
        <v>400513</v>
      </c>
      <c r="D11" s="6">
        <v>0.38</v>
      </c>
      <c r="E11" s="6"/>
      <c r="F11" s="6">
        <v>250</v>
      </c>
      <c r="G11" s="6">
        <v>1984</v>
      </c>
      <c r="H11" s="6">
        <v>80444.85</v>
      </c>
      <c r="I11" s="6">
        <v>80444.85</v>
      </c>
      <c r="J11" s="6">
        <v>0</v>
      </c>
    </row>
    <row r="12" spans="1:10" ht="18.75" customHeight="1">
      <c r="A12" s="6"/>
      <c r="B12" s="9" t="s">
        <v>31</v>
      </c>
      <c r="C12" s="6"/>
      <c r="D12" s="6"/>
      <c r="E12" s="6">
        <v>1.7</v>
      </c>
      <c r="F12" s="6"/>
      <c r="G12" s="6">
        <v>1984</v>
      </c>
      <c r="H12" s="6"/>
      <c r="I12" s="6"/>
      <c r="J12" s="6"/>
    </row>
    <row r="13" spans="1:10" ht="15">
      <c r="A13" s="1">
        <v>21</v>
      </c>
      <c r="B13" s="8" t="s">
        <v>46</v>
      </c>
      <c r="C13" s="1">
        <v>400523</v>
      </c>
      <c r="D13" s="1">
        <v>0.38</v>
      </c>
      <c r="E13" s="1"/>
      <c r="F13" s="1">
        <v>400</v>
      </c>
      <c r="G13" s="1">
        <v>1978</v>
      </c>
      <c r="H13" s="1">
        <v>31303.5</v>
      </c>
      <c r="I13" s="1">
        <v>31303.5</v>
      </c>
      <c r="J13" s="1">
        <v>0</v>
      </c>
    </row>
    <row r="14" spans="1:10" ht="14.25">
      <c r="A14" s="6"/>
      <c r="B14" s="9" t="s">
        <v>45</v>
      </c>
      <c r="C14" s="6"/>
      <c r="D14" s="6"/>
      <c r="E14" s="6">
        <v>3.1</v>
      </c>
      <c r="F14" s="6"/>
      <c r="G14" s="6">
        <v>1978</v>
      </c>
      <c r="H14" s="6"/>
      <c r="I14" s="6"/>
      <c r="J14" s="6"/>
    </row>
    <row r="15" spans="1:4" ht="15">
      <c r="A15" s="3"/>
      <c r="B15" s="4"/>
      <c r="C15" s="5"/>
      <c r="D15" s="5"/>
    </row>
    <row r="16" spans="1:4" ht="15">
      <c r="A16" s="5"/>
      <c r="B16" s="4"/>
      <c r="C16" s="5"/>
      <c r="D16" s="5"/>
    </row>
    <row r="17" spans="1:4" ht="15">
      <c r="A17" s="3"/>
      <c r="B17" s="4"/>
      <c r="C17" s="5"/>
      <c r="D17" s="5"/>
    </row>
    <row r="18" spans="1:4" ht="15">
      <c r="A18" s="5"/>
      <c r="B18" s="4"/>
      <c r="C18" s="5"/>
      <c r="D18" s="5"/>
    </row>
  </sheetData>
  <sheetProtection/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B1">
      <selection activeCell="E51" sqref="E51"/>
    </sheetView>
  </sheetViews>
  <sheetFormatPr defaultColWidth="9.00390625" defaultRowHeight="12.75"/>
  <cols>
    <col min="1" max="1" width="9.875" style="0" customWidth="1"/>
    <col min="2" max="2" width="32.625" style="0" customWidth="1"/>
    <col min="3" max="3" width="10.375" style="0" customWidth="1"/>
    <col min="4" max="4" width="11.625" style="0" customWidth="1"/>
    <col min="6" max="6" width="11.375" style="0" customWidth="1"/>
    <col min="7" max="7" width="8.25390625" style="0" customWidth="1"/>
    <col min="8" max="8" width="15.00390625" style="0" customWidth="1"/>
    <col min="9" max="9" width="13.625" style="0" customWidth="1"/>
    <col min="10" max="10" width="12.00390625" style="0" customWidth="1"/>
  </cols>
  <sheetData>
    <row r="1" spans="1:10" ht="2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ht="5.25" customHeight="1"/>
    <row r="6" spans="1:10" ht="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11</v>
      </c>
    </row>
    <row r="7" spans="1:10" ht="15">
      <c r="A7" s="1">
        <v>29</v>
      </c>
      <c r="B7" s="8" t="s">
        <v>12</v>
      </c>
      <c r="C7" s="1">
        <v>400520</v>
      </c>
      <c r="D7" s="1">
        <v>0.38</v>
      </c>
      <c r="E7" s="1"/>
      <c r="F7" s="1">
        <v>250</v>
      </c>
      <c r="G7" s="1">
        <v>1978</v>
      </c>
      <c r="H7" s="1">
        <v>26863.17</v>
      </c>
      <c r="I7" s="1">
        <v>26863.17</v>
      </c>
      <c r="J7" s="1">
        <v>0</v>
      </c>
    </row>
    <row r="8" spans="1:10" ht="15">
      <c r="A8" s="1"/>
      <c r="B8" s="8" t="s">
        <v>13</v>
      </c>
      <c r="C8" s="1"/>
      <c r="D8" s="1"/>
      <c r="E8" s="1">
        <v>2.95</v>
      </c>
      <c r="F8" s="1"/>
      <c r="G8" s="1">
        <v>1978</v>
      </c>
      <c r="H8" s="1"/>
      <c r="I8" s="1"/>
      <c r="J8" s="1"/>
    </row>
    <row r="9" spans="1:10" ht="15">
      <c r="A9" s="1">
        <v>23</v>
      </c>
      <c r="B9" s="8" t="s">
        <v>14</v>
      </c>
      <c r="C9" s="1">
        <v>100530</v>
      </c>
      <c r="D9" s="1">
        <v>0.38</v>
      </c>
      <c r="E9" s="1"/>
      <c r="F9" s="1">
        <v>320</v>
      </c>
      <c r="G9" s="1">
        <v>1987</v>
      </c>
      <c r="H9" s="1">
        <v>263517.18</v>
      </c>
      <c r="I9" s="1">
        <v>263517.18</v>
      </c>
      <c r="J9" s="1">
        <v>0</v>
      </c>
    </row>
    <row r="10" spans="1:10" ht="15">
      <c r="A10" s="1"/>
      <c r="B10" s="8" t="s">
        <v>15</v>
      </c>
      <c r="C10" s="1"/>
      <c r="D10" s="1"/>
      <c r="E10" s="1">
        <v>0.75</v>
      </c>
      <c r="F10" s="1"/>
      <c r="G10" s="1">
        <v>1987</v>
      </c>
      <c r="H10" s="1"/>
      <c r="I10" s="1"/>
      <c r="J10" s="1"/>
    </row>
    <row r="11" spans="1:10" ht="15">
      <c r="A11" s="1">
        <v>2</v>
      </c>
      <c r="B11" s="8" t="s">
        <v>16</v>
      </c>
      <c r="C11" s="1">
        <v>300506</v>
      </c>
      <c r="D11" s="1">
        <v>0.38</v>
      </c>
      <c r="E11" s="1"/>
      <c r="F11" s="1">
        <v>100</v>
      </c>
      <c r="G11" s="1">
        <v>1976</v>
      </c>
      <c r="H11" s="1">
        <v>104611.83</v>
      </c>
      <c r="I11" s="1">
        <v>104611.83</v>
      </c>
      <c r="J11" s="1">
        <v>0</v>
      </c>
    </row>
    <row r="12" spans="1:10" ht="15">
      <c r="A12" s="1"/>
      <c r="B12" s="8" t="s">
        <v>17</v>
      </c>
      <c r="C12" s="1"/>
      <c r="D12" s="1"/>
      <c r="E12" s="1">
        <v>1.05</v>
      </c>
      <c r="F12" s="1"/>
      <c r="G12" s="1">
        <v>1976</v>
      </c>
      <c r="H12" s="1"/>
      <c r="I12" s="1"/>
      <c r="J12" s="1"/>
    </row>
    <row r="13" spans="1:10" ht="15">
      <c r="A13" s="1">
        <v>17</v>
      </c>
      <c r="B13" s="8" t="s">
        <v>18</v>
      </c>
      <c r="C13" s="1">
        <v>300517</v>
      </c>
      <c r="D13" s="1">
        <v>0.38</v>
      </c>
      <c r="E13" s="1"/>
      <c r="F13" s="1">
        <v>500</v>
      </c>
      <c r="G13" s="1">
        <v>1982</v>
      </c>
      <c r="H13" s="1">
        <v>209615.37</v>
      </c>
      <c r="I13" s="1">
        <v>209615.37</v>
      </c>
      <c r="J13" s="1">
        <v>0</v>
      </c>
    </row>
    <row r="14" spans="1:10" ht="15">
      <c r="A14" s="1"/>
      <c r="B14" s="8" t="s">
        <v>19</v>
      </c>
      <c r="C14" s="1"/>
      <c r="D14" s="1"/>
      <c r="E14" s="1">
        <v>3.95</v>
      </c>
      <c r="F14" s="1"/>
      <c r="G14" s="1">
        <v>1982</v>
      </c>
      <c r="H14" s="1"/>
      <c r="I14" s="1"/>
      <c r="J14" s="1"/>
    </row>
    <row r="15" spans="1:10" ht="15">
      <c r="A15" s="1">
        <v>16</v>
      </c>
      <c r="B15" s="8" t="s">
        <v>20</v>
      </c>
      <c r="C15" s="1">
        <v>400521</v>
      </c>
      <c r="D15" s="1">
        <v>0.38</v>
      </c>
      <c r="E15" s="1"/>
      <c r="F15" s="1">
        <v>250</v>
      </c>
      <c r="G15" s="1">
        <v>1976</v>
      </c>
      <c r="H15" s="1">
        <v>13348.17</v>
      </c>
      <c r="I15" s="1">
        <v>13348.17</v>
      </c>
      <c r="J15" s="1">
        <v>0</v>
      </c>
    </row>
    <row r="16" spans="1:10" ht="15">
      <c r="A16" s="1"/>
      <c r="B16" s="8" t="s">
        <v>21</v>
      </c>
      <c r="C16" s="1"/>
      <c r="D16" s="1"/>
      <c r="E16" s="1">
        <v>0.45</v>
      </c>
      <c r="F16" s="1"/>
      <c r="G16" s="1">
        <v>1976</v>
      </c>
      <c r="H16" s="1"/>
      <c r="I16" s="1"/>
      <c r="J16" s="1"/>
    </row>
    <row r="17" spans="1:10" ht="15">
      <c r="A17" s="1">
        <v>25</v>
      </c>
      <c r="B17" s="8" t="s">
        <v>22</v>
      </c>
      <c r="C17" s="1">
        <v>400516</v>
      </c>
      <c r="D17" s="1">
        <v>0.38</v>
      </c>
      <c r="E17" s="1"/>
      <c r="F17" s="1">
        <v>100</v>
      </c>
      <c r="G17" s="1">
        <v>1987</v>
      </c>
      <c r="H17" s="2">
        <v>12122</v>
      </c>
      <c r="I17" s="2">
        <v>12122</v>
      </c>
      <c r="J17" s="1">
        <v>0</v>
      </c>
    </row>
    <row r="18" spans="1:10" ht="15">
      <c r="A18" s="1"/>
      <c r="B18" s="8" t="s">
        <v>23</v>
      </c>
      <c r="C18" s="1"/>
      <c r="D18" s="1"/>
      <c r="E18" s="1">
        <v>0.45</v>
      </c>
      <c r="F18" s="1"/>
      <c r="G18" s="1">
        <v>1987</v>
      </c>
      <c r="H18" s="1"/>
      <c r="I18" s="1"/>
      <c r="J18" s="1"/>
    </row>
    <row r="19" spans="1:10" ht="15">
      <c r="A19" s="1">
        <v>26</v>
      </c>
      <c r="B19" s="8" t="s">
        <v>24</v>
      </c>
      <c r="C19" s="1">
        <v>400522</v>
      </c>
      <c r="D19" s="1">
        <v>0.38</v>
      </c>
      <c r="E19" s="1"/>
      <c r="F19" s="1">
        <v>63</v>
      </c>
      <c r="G19" s="1">
        <v>1975</v>
      </c>
      <c r="H19" s="1">
        <v>12839.65</v>
      </c>
      <c r="I19" s="1">
        <v>12839.65</v>
      </c>
      <c r="J19" s="1">
        <v>0</v>
      </c>
    </row>
    <row r="20" spans="1:10" ht="15">
      <c r="A20" s="1"/>
      <c r="B20" s="8" t="s">
        <v>25</v>
      </c>
      <c r="C20" s="1"/>
      <c r="D20" s="1"/>
      <c r="E20" s="1">
        <v>1.35</v>
      </c>
      <c r="F20" s="1"/>
      <c r="G20" s="1">
        <v>1975</v>
      </c>
      <c r="H20" s="1"/>
      <c r="I20" s="1"/>
      <c r="J20" s="1"/>
    </row>
    <row r="21" spans="1:10" ht="14.25">
      <c r="A21" s="6">
        <v>14</v>
      </c>
      <c r="B21" s="9" t="s">
        <v>26</v>
      </c>
      <c r="C21" s="6">
        <v>300507</v>
      </c>
      <c r="D21" s="6">
        <v>0.38</v>
      </c>
      <c r="E21" s="6"/>
      <c r="F21" s="6">
        <v>400</v>
      </c>
      <c r="G21" s="6">
        <v>1978</v>
      </c>
      <c r="H21" s="6">
        <v>111059.57</v>
      </c>
      <c r="I21" s="6">
        <v>111059.57</v>
      </c>
      <c r="J21" s="6">
        <v>0</v>
      </c>
    </row>
    <row r="22" spans="1:10" ht="28.5">
      <c r="A22" s="6"/>
      <c r="B22" s="9" t="s">
        <v>27</v>
      </c>
      <c r="C22" s="6"/>
      <c r="D22" s="6"/>
      <c r="E22" s="6">
        <v>0.47</v>
      </c>
      <c r="F22" s="6"/>
      <c r="G22" s="6">
        <v>1978</v>
      </c>
      <c r="H22" s="6"/>
      <c r="I22" s="6"/>
      <c r="J22" s="6"/>
    </row>
    <row r="23" spans="1:10" ht="15">
      <c r="A23" s="1">
        <v>4</v>
      </c>
      <c r="B23" s="8" t="s">
        <v>28</v>
      </c>
      <c r="C23" s="1">
        <v>400524</v>
      </c>
      <c r="D23" s="1">
        <v>0.38</v>
      </c>
      <c r="E23" s="1"/>
      <c r="F23" s="1">
        <v>250</v>
      </c>
      <c r="G23" s="1">
        <v>1984</v>
      </c>
      <c r="H23" s="1">
        <v>32576.12</v>
      </c>
      <c r="I23" s="1">
        <v>32576.12</v>
      </c>
      <c r="J23" s="1">
        <v>0</v>
      </c>
    </row>
    <row r="24" spans="1:10" ht="28.5">
      <c r="A24" s="6"/>
      <c r="B24" s="9" t="s">
        <v>29</v>
      </c>
      <c r="C24" s="6"/>
      <c r="D24" s="6"/>
      <c r="E24" s="6">
        <v>3.25</v>
      </c>
      <c r="F24" s="6"/>
      <c r="G24" s="6">
        <v>1984</v>
      </c>
      <c r="H24" s="6"/>
      <c r="I24" s="6"/>
      <c r="J24" s="6"/>
    </row>
    <row r="25" spans="1:10" ht="14.25">
      <c r="A25" s="6">
        <v>15</v>
      </c>
      <c r="B25" s="9" t="s">
        <v>30</v>
      </c>
      <c r="C25" s="6">
        <v>400513</v>
      </c>
      <c r="D25" s="6">
        <v>0.38</v>
      </c>
      <c r="E25" s="6"/>
      <c r="F25" s="6">
        <v>250</v>
      </c>
      <c r="G25" s="6">
        <v>1984</v>
      </c>
      <c r="H25" s="6">
        <v>80444.85</v>
      </c>
      <c r="I25" s="6">
        <v>80444.85</v>
      </c>
      <c r="J25" s="6">
        <v>0</v>
      </c>
    </row>
    <row r="26" spans="1:10" ht="28.5">
      <c r="A26" s="6"/>
      <c r="B26" s="9" t="s">
        <v>31</v>
      </c>
      <c r="C26" s="6"/>
      <c r="D26" s="6"/>
      <c r="E26" s="6">
        <v>1.85</v>
      </c>
      <c r="F26" s="6"/>
      <c r="G26" s="6">
        <v>1984</v>
      </c>
      <c r="H26" s="6"/>
      <c r="I26" s="6"/>
      <c r="J26" s="6"/>
    </row>
    <row r="27" spans="1:10" ht="15">
      <c r="A27" s="1">
        <v>3</v>
      </c>
      <c r="B27" s="8" t="s">
        <v>32</v>
      </c>
      <c r="C27" s="1">
        <v>300514</v>
      </c>
      <c r="D27" s="1">
        <v>0.38</v>
      </c>
      <c r="E27" s="1"/>
      <c r="F27" s="1">
        <v>250</v>
      </c>
      <c r="G27" s="1">
        <v>1984</v>
      </c>
      <c r="H27" s="1">
        <v>80532.94</v>
      </c>
      <c r="I27" s="1">
        <v>80532.94</v>
      </c>
      <c r="J27" s="1">
        <v>0</v>
      </c>
    </row>
    <row r="28" spans="1:10" ht="15">
      <c r="A28" s="1"/>
      <c r="B28" s="8" t="s">
        <v>33</v>
      </c>
      <c r="C28" s="1"/>
      <c r="D28" s="1"/>
      <c r="E28" s="1">
        <v>4.75</v>
      </c>
      <c r="F28" s="1"/>
      <c r="G28" s="1">
        <v>1984</v>
      </c>
      <c r="H28" s="1"/>
      <c r="I28" s="1"/>
      <c r="J28" s="1"/>
    </row>
    <row r="29" spans="1:10" ht="15">
      <c r="A29" s="1">
        <v>31</v>
      </c>
      <c r="B29" s="8" t="s">
        <v>34</v>
      </c>
      <c r="C29" s="1">
        <v>400527</v>
      </c>
      <c r="D29" s="1">
        <v>0.38</v>
      </c>
      <c r="E29" s="1"/>
      <c r="F29" s="1">
        <v>100</v>
      </c>
      <c r="G29" s="1">
        <v>1980</v>
      </c>
      <c r="H29" s="1">
        <v>15356.53</v>
      </c>
      <c r="I29" s="1">
        <v>15356.53</v>
      </c>
      <c r="J29" s="1">
        <v>0</v>
      </c>
    </row>
    <row r="30" spans="1:10" ht="15">
      <c r="A30" s="1"/>
      <c r="B30" s="8" t="s">
        <v>38</v>
      </c>
      <c r="C30" s="1"/>
      <c r="D30" s="1"/>
      <c r="E30" s="1">
        <v>2.15</v>
      </c>
      <c r="F30" s="1"/>
      <c r="G30" s="1">
        <v>1980</v>
      </c>
      <c r="H30" s="1"/>
      <c r="I30" s="1"/>
      <c r="J30" s="1"/>
    </row>
    <row r="31" spans="1:10" ht="15">
      <c r="A31" s="1">
        <v>30</v>
      </c>
      <c r="B31" s="8" t="s">
        <v>35</v>
      </c>
      <c r="C31" s="1" t="s">
        <v>39</v>
      </c>
      <c r="D31" s="1">
        <v>0.38</v>
      </c>
      <c r="E31" s="1"/>
      <c r="F31" s="1">
        <v>400</v>
      </c>
      <c r="G31" s="1">
        <v>1986</v>
      </c>
      <c r="H31" s="1">
        <v>144581.2</v>
      </c>
      <c r="I31" s="1">
        <v>144581.2</v>
      </c>
      <c r="J31" s="1">
        <v>0</v>
      </c>
    </row>
    <row r="32" spans="1:10" ht="15">
      <c r="A32" s="1"/>
      <c r="B32" s="8" t="s">
        <v>36</v>
      </c>
      <c r="C32" s="1"/>
      <c r="D32" s="1"/>
      <c r="E32" s="1">
        <v>2.39</v>
      </c>
      <c r="F32" s="1"/>
      <c r="G32" s="1">
        <v>1986</v>
      </c>
      <c r="H32" s="1"/>
      <c r="I32" s="1"/>
      <c r="J32" s="1"/>
    </row>
    <row r="33" spans="1:10" ht="15">
      <c r="A33" s="1">
        <v>9</v>
      </c>
      <c r="B33" s="8" t="s">
        <v>40</v>
      </c>
      <c r="C33" s="1">
        <v>100501</v>
      </c>
      <c r="D33" s="1">
        <v>0.38</v>
      </c>
      <c r="E33" s="1"/>
      <c r="F33" s="1">
        <v>160</v>
      </c>
      <c r="G33" s="1">
        <v>1982</v>
      </c>
      <c r="H33" s="1">
        <v>67394.89</v>
      </c>
      <c r="I33" s="1">
        <v>67394.89</v>
      </c>
      <c r="J33" s="1">
        <v>0</v>
      </c>
    </row>
    <row r="34" spans="1:10" ht="15">
      <c r="A34" s="1"/>
      <c r="B34" s="8" t="s">
        <v>37</v>
      </c>
      <c r="C34" s="1"/>
      <c r="D34" s="1"/>
      <c r="E34" s="1">
        <v>2.2</v>
      </c>
      <c r="F34" s="1"/>
      <c r="G34" s="1">
        <v>1982</v>
      </c>
      <c r="H34" s="1"/>
      <c r="I34" s="1"/>
      <c r="J34" s="1"/>
    </row>
    <row r="35" spans="1:10" ht="15">
      <c r="A35" s="1">
        <v>7</v>
      </c>
      <c r="B35" s="8" t="s">
        <v>41</v>
      </c>
      <c r="C35" s="1">
        <v>300515</v>
      </c>
      <c r="D35" s="1">
        <v>0.38</v>
      </c>
      <c r="E35" s="1"/>
      <c r="F35" s="1">
        <v>63</v>
      </c>
      <c r="G35" s="1">
        <v>1975</v>
      </c>
      <c r="H35" s="1">
        <v>8877.79</v>
      </c>
      <c r="I35" s="1">
        <v>8877.79</v>
      </c>
      <c r="J35" s="1">
        <v>0</v>
      </c>
    </row>
    <row r="36" spans="1:10" ht="15">
      <c r="A36" s="1"/>
      <c r="B36" s="8" t="s">
        <v>42</v>
      </c>
      <c r="C36" s="1"/>
      <c r="D36" s="1"/>
      <c r="E36" s="1">
        <v>1.05</v>
      </c>
      <c r="F36" s="1"/>
      <c r="G36" s="1">
        <v>1975</v>
      </c>
      <c r="H36" s="1"/>
      <c r="I36" s="1"/>
      <c r="J36" s="1"/>
    </row>
    <row r="37" spans="1:10" ht="15">
      <c r="A37" s="1">
        <v>27</v>
      </c>
      <c r="B37" s="8" t="s">
        <v>43</v>
      </c>
      <c r="C37" s="1">
        <v>300509</v>
      </c>
      <c r="D37" s="1">
        <v>0.38</v>
      </c>
      <c r="E37" s="1"/>
      <c r="F37" s="1">
        <v>160</v>
      </c>
      <c r="G37" s="1">
        <v>1978</v>
      </c>
      <c r="H37" s="1">
        <v>164397.21</v>
      </c>
      <c r="I37" s="1">
        <v>164397.21</v>
      </c>
      <c r="J37" s="1">
        <v>0</v>
      </c>
    </row>
    <row r="38" spans="1:10" ht="15">
      <c r="A38" s="1"/>
      <c r="B38" s="8" t="s">
        <v>44</v>
      </c>
      <c r="C38" s="1"/>
      <c r="D38" s="1"/>
      <c r="E38" s="1">
        <v>1.35</v>
      </c>
      <c r="F38" s="1"/>
      <c r="G38" s="1">
        <v>1978</v>
      </c>
      <c r="H38" s="1"/>
      <c r="I38" s="1"/>
      <c r="J38" s="1"/>
    </row>
    <row r="39" spans="1:10" ht="15">
      <c r="A39" s="1">
        <v>21</v>
      </c>
      <c r="B39" s="8" t="s">
        <v>46</v>
      </c>
      <c r="C39" s="1">
        <v>400523</v>
      </c>
      <c r="D39" s="1">
        <v>0.38</v>
      </c>
      <c r="E39" s="1"/>
      <c r="F39" s="1">
        <v>400</v>
      </c>
      <c r="G39" s="1">
        <v>1978</v>
      </c>
      <c r="H39" s="1">
        <v>31303.5</v>
      </c>
      <c r="I39" s="1">
        <v>31303.5</v>
      </c>
      <c r="J39" s="1">
        <v>0</v>
      </c>
    </row>
    <row r="40" spans="1:10" ht="14.25">
      <c r="A40" s="6"/>
      <c r="B40" s="9" t="s">
        <v>45</v>
      </c>
      <c r="C40" s="6"/>
      <c r="D40" s="6"/>
      <c r="E40" s="6">
        <v>3.1</v>
      </c>
      <c r="F40" s="6"/>
      <c r="G40" s="6">
        <v>1978</v>
      </c>
      <c r="H40" s="6"/>
      <c r="I40" s="6"/>
      <c r="J40" s="6"/>
    </row>
    <row r="41" spans="1:10" ht="15">
      <c r="A41" s="1">
        <v>1</v>
      </c>
      <c r="B41" s="8" t="s">
        <v>48</v>
      </c>
      <c r="C41" s="1">
        <v>300512</v>
      </c>
      <c r="D41" s="1">
        <v>0.38</v>
      </c>
      <c r="E41" s="1"/>
      <c r="F41" s="1">
        <v>100</v>
      </c>
      <c r="G41" s="1">
        <v>1984</v>
      </c>
      <c r="H41" s="1">
        <v>60067.58</v>
      </c>
      <c r="I41" s="1">
        <v>60067.58</v>
      </c>
      <c r="J41" s="1">
        <v>0</v>
      </c>
    </row>
    <row r="42" spans="1:10" ht="15">
      <c r="A42" s="1"/>
      <c r="B42" s="8" t="s">
        <v>47</v>
      </c>
      <c r="C42" s="1"/>
      <c r="D42" s="1"/>
      <c r="E42" s="1">
        <v>3.85</v>
      </c>
      <c r="F42" s="1"/>
      <c r="G42" s="1">
        <v>1984</v>
      </c>
      <c r="H42" s="1"/>
      <c r="I42" s="1"/>
      <c r="J42" s="1"/>
    </row>
    <row r="43" spans="1:10" ht="15">
      <c r="A43" s="1">
        <v>5</v>
      </c>
      <c r="B43" s="8" t="s">
        <v>49</v>
      </c>
      <c r="C43" s="1">
        <v>300508</v>
      </c>
      <c r="D43" s="1">
        <v>0.38</v>
      </c>
      <c r="E43" s="1"/>
      <c r="F43" s="1">
        <v>250</v>
      </c>
      <c r="G43" s="1">
        <v>1977</v>
      </c>
      <c r="H43" s="1">
        <v>819293.43</v>
      </c>
      <c r="I43" s="1">
        <v>819293.43</v>
      </c>
      <c r="J43" s="1">
        <v>0</v>
      </c>
    </row>
    <row r="44" spans="1:10" ht="15">
      <c r="A44" s="1"/>
      <c r="B44" s="8" t="s">
        <v>50</v>
      </c>
      <c r="C44" s="1"/>
      <c r="D44" s="1"/>
      <c r="E44" s="1">
        <v>0.84</v>
      </c>
      <c r="F44" s="1"/>
      <c r="G44" s="1">
        <v>1977</v>
      </c>
      <c r="H44" s="1"/>
      <c r="I44" s="1"/>
      <c r="J44" s="1"/>
    </row>
    <row r="45" spans="1:10" ht="14.25">
      <c r="A45" s="6">
        <v>238</v>
      </c>
      <c r="B45" s="9" t="s">
        <v>51</v>
      </c>
      <c r="C45" s="6" t="s">
        <v>53</v>
      </c>
      <c r="D45" s="6">
        <v>0.38</v>
      </c>
      <c r="E45" s="6"/>
      <c r="F45" s="6">
        <v>250</v>
      </c>
      <c r="G45" s="6">
        <v>1990</v>
      </c>
      <c r="H45" s="6">
        <v>193362.84</v>
      </c>
      <c r="I45" s="6">
        <v>193362.84</v>
      </c>
      <c r="J45" s="6">
        <v>0</v>
      </c>
    </row>
    <row r="46" spans="1:10" ht="15">
      <c r="A46" s="1"/>
      <c r="B46" s="8" t="s">
        <v>52</v>
      </c>
      <c r="C46" s="1" t="s">
        <v>54</v>
      </c>
      <c r="D46" s="1"/>
      <c r="E46" s="1">
        <v>0.8</v>
      </c>
      <c r="F46" s="1"/>
      <c r="G46" s="1">
        <v>1993</v>
      </c>
      <c r="H46" s="1">
        <v>16819.95</v>
      </c>
      <c r="I46" s="1">
        <v>7824.7</v>
      </c>
      <c r="J46" s="1">
        <v>8995.25</v>
      </c>
    </row>
    <row r="47" spans="1:10" ht="15">
      <c r="A47" s="1"/>
      <c r="B47" s="8" t="s">
        <v>55</v>
      </c>
      <c r="C47" s="1">
        <v>300505</v>
      </c>
      <c r="D47" s="1">
        <v>0.38</v>
      </c>
      <c r="E47" s="1"/>
      <c r="F47" s="1"/>
      <c r="G47" s="1">
        <v>1982</v>
      </c>
      <c r="H47" s="1">
        <v>185359.6</v>
      </c>
      <c r="I47" s="1">
        <v>185359.6</v>
      </c>
      <c r="J47" s="1">
        <v>0</v>
      </c>
    </row>
    <row r="48" spans="1:10" ht="14.25">
      <c r="A48" s="6"/>
      <c r="B48" s="9" t="s">
        <v>56</v>
      </c>
      <c r="C48" s="6"/>
      <c r="D48" s="6"/>
      <c r="E48" s="6">
        <v>39</v>
      </c>
      <c r="F48" s="6"/>
      <c r="G48" s="6"/>
      <c r="H48" s="6">
        <f>SUM(H7:H47)</f>
        <v>2654345.37</v>
      </c>
      <c r="I48" s="6">
        <f>SUM(I7:I47)</f>
        <v>2645350.12</v>
      </c>
      <c r="J48" s="6">
        <f>SUM(J7:J47)</f>
        <v>8995.25</v>
      </c>
    </row>
    <row r="49" spans="1:10" ht="15">
      <c r="A49" s="1" t="s">
        <v>54</v>
      </c>
      <c r="B49" s="8" t="s">
        <v>57</v>
      </c>
      <c r="C49" s="1">
        <v>300510</v>
      </c>
      <c r="D49" s="1">
        <v>10</v>
      </c>
      <c r="E49" s="1">
        <v>7.1</v>
      </c>
      <c r="F49" s="1"/>
      <c r="G49" s="1">
        <v>1982</v>
      </c>
      <c r="H49" s="1">
        <v>479222.36</v>
      </c>
      <c r="I49" s="1">
        <v>479222.36</v>
      </c>
      <c r="J49" s="1">
        <v>0</v>
      </c>
    </row>
    <row r="50" spans="1:10" ht="14.25">
      <c r="A50" s="6"/>
      <c r="B50" s="9" t="s">
        <v>58</v>
      </c>
      <c r="C50" s="6"/>
      <c r="D50" s="6"/>
      <c r="E50" s="6"/>
      <c r="F50" s="6"/>
      <c r="G50" s="6"/>
      <c r="H50" s="6">
        <f>H49</f>
        <v>479222.36</v>
      </c>
      <c r="I50" s="6">
        <f>I49</f>
        <v>479222.36</v>
      </c>
      <c r="J50" s="6">
        <v>0</v>
      </c>
    </row>
    <row r="51" spans="1:10" ht="14.25">
      <c r="A51" s="6">
        <v>28</v>
      </c>
      <c r="B51" s="9" t="s">
        <v>59</v>
      </c>
      <c r="C51" s="6">
        <v>400526</v>
      </c>
      <c r="D51" s="6">
        <v>0.38</v>
      </c>
      <c r="E51" s="6">
        <v>0</v>
      </c>
      <c r="F51" s="6">
        <v>100</v>
      </c>
      <c r="G51" s="6">
        <v>1986</v>
      </c>
      <c r="H51" s="6">
        <v>16042.08</v>
      </c>
      <c r="I51" s="6">
        <v>16042.08</v>
      </c>
      <c r="J51" s="6">
        <v>0</v>
      </c>
    </row>
    <row r="52" spans="1:10" ht="15">
      <c r="A52" s="1">
        <v>5016</v>
      </c>
      <c r="B52" s="8" t="s">
        <v>60</v>
      </c>
      <c r="C52" s="1" t="s">
        <v>54</v>
      </c>
      <c r="D52" s="1"/>
      <c r="E52" s="1"/>
      <c r="F52" s="1">
        <v>250</v>
      </c>
      <c r="G52" s="1">
        <v>1990</v>
      </c>
      <c r="H52" s="1">
        <v>226436.94</v>
      </c>
      <c r="I52" s="1">
        <v>171067.05</v>
      </c>
      <c r="J52" s="1">
        <v>55369.89</v>
      </c>
    </row>
    <row r="53" spans="1:10" ht="15">
      <c r="A53" s="1">
        <v>6</v>
      </c>
      <c r="B53" s="8" t="s">
        <v>61</v>
      </c>
      <c r="C53" s="1">
        <v>300511</v>
      </c>
      <c r="D53" s="1">
        <v>0.38</v>
      </c>
      <c r="E53" s="1">
        <v>0</v>
      </c>
      <c r="F53" s="1">
        <v>250</v>
      </c>
      <c r="G53" s="1">
        <v>1984</v>
      </c>
      <c r="H53" s="1">
        <v>87919.72</v>
      </c>
      <c r="I53" s="1">
        <v>87919.72</v>
      </c>
      <c r="J53" s="1">
        <v>0</v>
      </c>
    </row>
    <row r="54" spans="1:10" ht="15">
      <c r="A54" s="1">
        <v>33</v>
      </c>
      <c r="B54" s="8" t="s">
        <v>62</v>
      </c>
      <c r="C54" s="1">
        <v>400525</v>
      </c>
      <c r="D54" s="1">
        <v>0.38</v>
      </c>
      <c r="E54" s="1">
        <v>0</v>
      </c>
      <c r="F54" s="1">
        <v>160</v>
      </c>
      <c r="G54" s="1">
        <v>1984</v>
      </c>
      <c r="H54" s="1">
        <v>16576.83</v>
      </c>
      <c r="I54" s="1">
        <v>16576.83</v>
      </c>
      <c r="J54" s="1">
        <v>0</v>
      </c>
    </row>
    <row r="55" spans="1:10" ht="14.25">
      <c r="A55" s="6"/>
      <c r="B55" s="9" t="s">
        <v>63</v>
      </c>
      <c r="C55" s="6"/>
      <c r="D55" s="6"/>
      <c r="E55" s="7">
        <f>E54+E53+E52+E51+E50+E48</f>
        <v>39</v>
      </c>
      <c r="F55" s="6"/>
      <c r="G55" s="6"/>
      <c r="H55" s="7">
        <f>H54+H53+H52+H51+H50+H48</f>
        <v>3480543.3</v>
      </c>
      <c r="I55" s="7">
        <f>I54+I53+I52+I51+I50+I48</f>
        <v>3416178.16</v>
      </c>
      <c r="J55" s="7">
        <f>J54+J53+J52+J51+J50+J48</f>
        <v>64365.14</v>
      </c>
    </row>
    <row r="56" spans="1:4" ht="15">
      <c r="A56" s="3"/>
      <c r="B56" s="4"/>
      <c r="C56" s="5"/>
      <c r="D56" s="5"/>
    </row>
    <row r="57" spans="1:4" ht="15">
      <c r="A57" s="5"/>
      <c r="B57" s="4"/>
      <c r="C57" s="5"/>
      <c r="D57" s="5"/>
    </row>
    <row r="58" spans="1:4" ht="15">
      <c r="A58" s="3"/>
      <c r="B58" s="4"/>
      <c r="C58" s="5"/>
      <c r="D58" s="5"/>
    </row>
    <row r="59" spans="1:4" ht="15">
      <c r="A59" s="5"/>
      <c r="B59" s="4"/>
      <c r="C59" s="5"/>
      <c r="D59" s="5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7">
      <selection activeCell="I3" sqref="I3"/>
    </sheetView>
  </sheetViews>
  <sheetFormatPr defaultColWidth="9.00390625" defaultRowHeight="12.75"/>
  <cols>
    <col min="1" max="1" width="9.875" style="0" customWidth="1"/>
    <col min="2" max="2" width="32.625" style="0" customWidth="1"/>
    <col min="3" max="3" width="10.375" style="0" customWidth="1"/>
    <col min="4" max="4" width="11.625" style="0" customWidth="1"/>
    <col min="6" max="6" width="11.375" style="0" customWidth="1"/>
    <col min="7" max="7" width="8.25390625" style="0" customWidth="1"/>
    <col min="8" max="8" width="15.00390625" style="0" customWidth="1"/>
    <col min="9" max="9" width="13.625" style="0" customWidth="1"/>
    <col min="10" max="10" width="12.00390625" style="0" customWidth="1"/>
  </cols>
  <sheetData>
    <row r="1" ht="12.75">
      <c r="I1" s="12" t="s">
        <v>68</v>
      </c>
    </row>
    <row r="2" ht="12.75">
      <c r="I2" s="12" t="s">
        <v>69</v>
      </c>
    </row>
    <row r="3" ht="12.75">
      <c r="I3" s="12" t="s">
        <v>76</v>
      </c>
    </row>
    <row r="4" spans="1:10" ht="20.25">
      <c r="A4" s="24" t="s">
        <v>9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20.25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20.25">
      <c r="A6" s="24" t="s">
        <v>72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 customHeight="1">
      <c r="A7" s="24"/>
      <c r="B7" s="24"/>
      <c r="C7" s="24"/>
      <c r="D7" s="24"/>
      <c r="E7" s="24"/>
      <c r="F7" s="24"/>
      <c r="G7" s="24"/>
      <c r="H7" s="24"/>
      <c r="I7" s="24"/>
      <c r="J7" s="24"/>
    </row>
    <row r="8" ht="15" customHeight="1"/>
    <row r="9" spans="1:10" ht="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11</v>
      </c>
    </row>
    <row r="10" spans="1:10" ht="15">
      <c r="A10" s="1">
        <v>29</v>
      </c>
      <c r="B10" s="8" t="s">
        <v>12</v>
      </c>
      <c r="C10" s="1">
        <v>400520</v>
      </c>
      <c r="D10" s="1">
        <v>0.38</v>
      </c>
      <c r="E10" s="1"/>
      <c r="F10" s="1">
        <v>250</v>
      </c>
      <c r="G10" s="1">
        <v>1978</v>
      </c>
      <c r="H10" s="1">
        <v>26863.17</v>
      </c>
      <c r="I10" s="1">
        <v>26863.17</v>
      </c>
      <c r="J10" s="1">
        <v>0</v>
      </c>
    </row>
    <row r="11" spans="1:10" ht="15">
      <c r="A11" s="1"/>
      <c r="B11" s="8" t="s">
        <v>13</v>
      </c>
      <c r="C11" s="1"/>
      <c r="D11" s="1"/>
      <c r="E11" s="1">
        <v>2.95</v>
      </c>
      <c r="F11" s="1"/>
      <c r="G11" s="1">
        <v>1978</v>
      </c>
      <c r="H11" s="1"/>
      <c r="I11" s="1"/>
      <c r="J11" s="1"/>
    </row>
    <row r="12" spans="1:10" ht="15">
      <c r="A12" s="1">
        <v>23</v>
      </c>
      <c r="B12" s="8" t="s">
        <v>14</v>
      </c>
      <c r="C12" s="1">
        <v>100530</v>
      </c>
      <c r="D12" s="1">
        <v>0.38</v>
      </c>
      <c r="E12" s="1"/>
      <c r="F12" s="1">
        <v>320</v>
      </c>
      <c r="G12" s="1">
        <v>1987</v>
      </c>
      <c r="H12" s="1">
        <v>263517.18</v>
      </c>
      <c r="I12" s="1">
        <v>263517.18</v>
      </c>
      <c r="J12" s="1">
        <v>0</v>
      </c>
    </row>
    <row r="13" spans="1:10" ht="15">
      <c r="A13" s="1"/>
      <c r="B13" s="8" t="s">
        <v>15</v>
      </c>
      <c r="C13" s="1"/>
      <c r="D13" s="1"/>
      <c r="E13" s="1">
        <v>0.75</v>
      </c>
      <c r="F13" s="1"/>
      <c r="G13" s="1">
        <v>1987</v>
      </c>
      <c r="H13" s="1"/>
      <c r="I13" s="1"/>
      <c r="J13" s="1"/>
    </row>
    <row r="14" spans="1:10" ht="15">
      <c r="A14" s="1">
        <v>2</v>
      </c>
      <c r="B14" s="8" t="s">
        <v>16</v>
      </c>
      <c r="C14" s="1">
        <v>300506</v>
      </c>
      <c r="D14" s="1">
        <v>0.38</v>
      </c>
      <c r="E14" s="1"/>
      <c r="F14" s="1">
        <v>100</v>
      </c>
      <c r="G14" s="1">
        <v>1976</v>
      </c>
      <c r="H14" s="1">
        <v>104611.83</v>
      </c>
      <c r="I14" s="1">
        <v>104611.83</v>
      </c>
      <c r="J14" s="1">
        <v>0</v>
      </c>
    </row>
    <row r="15" spans="1:10" ht="15">
      <c r="A15" s="1"/>
      <c r="B15" s="8" t="s">
        <v>17</v>
      </c>
      <c r="C15" s="1"/>
      <c r="D15" s="1"/>
      <c r="E15" s="1">
        <v>1.05</v>
      </c>
      <c r="F15" s="1"/>
      <c r="G15" s="1">
        <v>1976</v>
      </c>
      <c r="H15" s="1"/>
      <c r="I15" s="1"/>
      <c r="J15" s="1"/>
    </row>
    <row r="16" spans="1:10" ht="15">
      <c r="A16" s="1">
        <v>17</v>
      </c>
      <c r="B16" s="8" t="s">
        <v>18</v>
      </c>
      <c r="C16" s="1">
        <v>300517</v>
      </c>
      <c r="D16" s="1">
        <v>0.38</v>
      </c>
      <c r="E16" s="1"/>
      <c r="F16" s="1">
        <v>500</v>
      </c>
      <c r="G16" s="1">
        <v>1982</v>
      </c>
      <c r="H16" s="1">
        <v>209615.37</v>
      </c>
      <c r="I16" s="1">
        <v>209615.37</v>
      </c>
      <c r="J16" s="1">
        <v>0</v>
      </c>
    </row>
    <row r="17" spans="1:10" ht="15">
      <c r="A17" s="1"/>
      <c r="B17" s="8" t="s">
        <v>19</v>
      </c>
      <c r="C17" s="1"/>
      <c r="D17" s="1"/>
      <c r="E17" s="1">
        <v>3.95</v>
      </c>
      <c r="F17" s="1"/>
      <c r="G17" s="1">
        <v>1982</v>
      </c>
      <c r="H17" s="1"/>
      <c r="I17" s="1"/>
      <c r="J17" s="1"/>
    </row>
    <row r="18" spans="1:10" ht="15">
      <c r="A18" s="1">
        <v>16</v>
      </c>
      <c r="B18" s="8" t="s">
        <v>20</v>
      </c>
      <c r="C18" s="1">
        <v>400521</v>
      </c>
      <c r="D18" s="1">
        <v>0.38</v>
      </c>
      <c r="E18" s="1"/>
      <c r="F18" s="1">
        <v>250</v>
      </c>
      <c r="G18" s="1">
        <v>1976</v>
      </c>
      <c r="H18" s="1">
        <v>13348.17</v>
      </c>
      <c r="I18" s="1">
        <v>13348.17</v>
      </c>
      <c r="J18" s="1">
        <v>0</v>
      </c>
    </row>
    <row r="19" spans="1:10" ht="15">
      <c r="A19" s="1"/>
      <c r="B19" s="8" t="s">
        <v>21</v>
      </c>
      <c r="C19" s="1"/>
      <c r="D19" s="1"/>
      <c r="E19" s="1">
        <v>0.45</v>
      </c>
      <c r="F19" s="1"/>
      <c r="G19" s="1">
        <v>1976</v>
      </c>
      <c r="H19" s="1"/>
      <c r="I19" s="1"/>
      <c r="J19" s="1"/>
    </row>
    <row r="20" spans="1:10" ht="15">
      <c r="A20" s="1">
        <v>25</v>
      </c>
      <c r="B20" s="8" t="s">
        <v>22</v>
      </c>
      <c r="C20" s="1">
        <v>400516</v>
      </c>
      <c r="D20" s="1">
        <v>0.38</v>
      </c>
      <c r="E20" s="1"/>
      <c r="F20" s="1">
        <v>100</v>
      </c>
      <c r="G20" s="1">
        <v>1987</v>
      </c>
      <c r="H20" s="2">
        <v>12122</v>
      </c>
      <c r="I20" s="2">
        <v>12122</v>
      </c>
      <c r="J20" s="1">
        <v>0</v>
      </c>
    </row>
    <row r="21" spans="1:10" ht="15">
      <c r="A21" s="1"/>
      <c r="B21" s="8" t="s">
        <v>23</v>
      </c>
      <c r="C21" s="1"/>
      <c r="D21" s="1"/>
      <c r="E21" s="1">
        <v>0.45</v>
      </c>
      <c r="F21" s="1"/>
      <c r="G21" s="1">
        <v>1987</v>
      </c>
      <c r="H21" s="1"/>
      <c r="I21" s="1"/>
      <c r="J21" s="1"/>
    </row>
    <row r="22" spans="1:10" ht="15">
      <c r="A22" s="1">
        <v>26</v>
      </c>
      <c r="B22" s="8" t="s">
        <v>24</v>
      </c>
      <c r="C22" s="1">
        <v>400522</v>
      </c>
      <c r="D22" s="1">
        <v>0.38</v>
      </c>
      <c r="E22" s="1"/>
      <c r="F22" s="1">
        <v>63</v>
      </c>
      <c r="G22" s="1">
        <v>1975</v>
      </c>
      <c r="H22" s="1">
        <v>12839.65</v>
      </c>
      <c r="I22" s="1">
        <v>12839.65</v>
      </c>
      <c r="J22" s="1">
        <v>0</v>
      </c>
    </row>
    <row r="23" spans="1:10" ht="15">
      <c r="A23" s="1"/>
      <c r="B23" s="8" t="s">
        <v>25</v>
      </c>
      <c r="C23" s="1"/>
      <c r="D23" s="1"/>
      <c r="E23" s="1">
        <v>1.35</v>
      </c>
      <c r="F23" s="1"/>
      <c r="G23" s="1">
        <v>1975</v>
      </c>
      <c r="H23" s="1"/>
      <c r="I23" s="1"/>
      <c r="J23" s="1"/>
    </row>
    <row r="24" spans="1:10" ht="14.25">
      <c r="A24" s="6">
        <v>14</v>
      </c>
      <c r="B24" s="9" t="s">
        <v>26</v>
      </c>
      <c r="C24" s="6">
        <v>300507</v>
      </c>
      <c r="D24" s="6">
        <v>0.38</v>
      </c>
      <c r="E24" s="6"/>
      <c r="F24" s="6">
        <v>400</v>
      </c>
      <c r="G24" s="6">
        <v>1978</v>
      </c>
      <c r="H24" s="6">
        <v>110526.48</v>
      </c>
      <c r="I24" s="6">
        <v>110526.48</v>
      </c>
      <c r="J24" s="6">
        <v>0</v>
      </c>
    </row>
    <row r="25" spans="1:10" ht="17.25" customHeight="1">
      <c r="A25" s="6"/>
      <c r="B25" s="9" t="s">
        <v>27</v>
      </c>
      <c r="C25" s="6"/>
      <c r="D25" s="6"/>
      <c r="E25" s="6">
        <v>0.47</v>
      </c>
      <c r="F25" s="6"/>
      <c r="G25" s="6">
        <v>1978</v>
      </c>
      <c r="H25" s="6">
        <v>533.09</v>
      </c>
      <c r="I25" s="6">
        <v>533.09</v>
      </c>
      <c r="J25" s="6">
        <v>0</v>
      </c>
    </row>
    <row r="26" spans="1:10" ht="15">
      <c r="A26" s="1">
        <v>4</v>
      </c>
      <c r="B26" s="8" t="s">
        <v>28</v>
      </c>
      <c r="C26" s="1">
        <v>400524</v>
      </c>
      <c r="D26" s="1">
        <v>0.38</v>
      </c>
      <c r="E26" s="1"/>
      <c r="F26" s="1">
        <v>250</v>
      </c>
      <c r="G26" s="1">
        <v>1984</v>
      </c>
      <c r="H26" s="1">
        <v>31970.2</v>
      </c>
      <c r="I26" s="1">
        <v>31970.2</v>
      </c>
      <c r="J26" s="1">
        <v>0</v>
      </c>
    </row>
    <row r="27" spans="1:10" ht="21.75" customHeight="1">
      <c r="A27" s="6"/>
      <c r="B27" s="9" t="s">
        <v>29</v>
      </c>
      <c r="C27" s="6"/>
      <c r="D27" s="6"/>
      <c r="E27" s="6">
        <v>3.25</v>
      </c>
      <c r="F27" s="6"/>
      <c r="G27" s="6">
        <v>1984</v>
      </c>
      <c r="H27" s="6">
        <v>605.92</v>
      </c>
      <c r="I27" s="6">
        <v>605.92</v>
      </c>
      <c r="J27" s="6">
        <v>0</v>
      </c>
    </row>
    <row r="28" spans="1:10" ht="17.25" customHeight="1">
      <c r="A28" s="6">
        <v>15</v>
      </c>
      <c r="B28" s="9" t="s">
        <v>30</v>
      </c>
      <c r="C28" s="6">
        <v>400513</v>
      </c>
      <c r="D28" s="6">
        <v>0.38</v>
      </c>
      <c r="E28" s="6"/>
      <c r="F28" s="6">
        <v>250</v>
      </c>
      <c r="G28" s="6">
        <v>1984</v>
      </c>
      <c r="H28" s="6">
        <v>79374.93</v>
      </c>
      <c r="I28" s="6">
        <v>79374.93</v>
      </c>
      <c r="J28" s="6">
        <v>0</v>
      </c>
    </row>
    <row r="29" spans="1:10" ht="20.25" customHeight="1">
      <c r="A29" s="6"/>
      <c r="B29" s="9" t="s">
        <v>31</v>
      </c>
      <c r="C29" s="6"/>
      <c r="D29" s="6"/>
      <c r="E29" s="6">
        <v>1.85</v>
      </c>
      <c r="F29" s="6"/>
      <c r="G29" s="6">
        <v>1984</v>
      </c>
      <c r="H29" s="6">
        <v>1069.92</v>
      </c>
      <c r="I29" s="6">
        <v>1069.92</v>
      </c>
      <c r="J29" s="6">
        <v>0</v>
      </c>
    </row>
    <row r="30" spans="1:10" ht="15">
      <c r="A30" s="1">
        <v>3</v>
      </c>
      <c r="B30" s="8" t="s">
        <v>32</v>
      </c>
      <c r="C30" s="1">
        <v>300514</v>
      </c>
      <c r="D30" s="1">
        <v>0.38</v>
      </c>
      <c r="E30" s="1"/>
      <c r="F30" s="1">
        <v>250</v>
      </c>
      <c r="G30" s="1">
        <v>1984</v>
      </c>
      <c r="H30" s="1">
        <v>80532.94</v>
      </c>
      <c r="I30" s="1">
        <v>80532.94</v>
      </c>
      <c r="J30" s="1">
        <v>0</v>
      </c>
    </row>
    <row r="31" spans="1:10" ht="15">
      <c r="A31" s="1"/>
      <c r="B31" s="8" t="s">
        <v>33</v>
      </c>
      <c r="C31" s="1"/>
      <c r="D31" s="1"/>
      <c r="E31" s="1">
        <v>4.75</v>
      </c>
      <c r="F31" s="1"/>
      <c r="G31" s="1">
        <v>1984</v>
      </c>
      <c r="H31" s="1"/>
      <c r="I31" s="1"/>
      <c r="J31" s="1"/>
    </row>
    <row r="32" spans="1:10" ht="15">
      <c r="A32" s="1">
        <v>31</v>
      </c>
      <c r="B32" s="8" t="s">
        <v>34</v>
      </c>
      <c r="C32" s="1">
        <v>400527</v>
      </c>
      <c r="D32" s="1">
        <v>0.38</v>
      </c>
      <c r="E32" s="1"/>
      <c r="F32" s="1">
        <v>100</v>
      </c>
      <c r="G32" s="1">
        <v>1980</v>
      </c>
      <c r="H32" s="1">
        <v>15356.53</v>
      </c>
      <c r="I32" s="1">
        <v>15356.53</v>
      </c>
      <c r="J32" s="1">
        <v>0</v>
      </c>
    </row>
    <row r="33" spans="1:10" ht="15">
      <c r="A33" s="1"/>
      <c r="B33" s="8" t="s">
        <v>38</v>
      </c>
      <c r="C33" s="1"/>
      <c r="D33" s="1"/>
      <c r="E33" s="1">
        <v>2.15</v>
      </c>
      <c r="F33" s="1"/>
      <c r="G33" s="1">
        <v>1980</v>
      </c>
      <c r="H33" s="1"/>
      <c r="I33" s="1"/>
      <c r="J33" s="1"/>
    </row>
    <row r="34" spans="1:10" ht="15">
      <c r="A34" s="1">
        <v>30</v>
      </c>
      <c r="B34" s="8" t="s">
        <v>35</v>
      </c>
      <c r="C34" s="1" t="s">
        <v>39</v>
      </c>
      <c r="D34" s="1">
        <v>0.38</v>
      </c>
      <c r="E34" s="1"/>
      <c r="F34" s="1">
        <v>400</v>
      </c>
      <c r="G34" s="1">
        <v>1986</v>
      </c>
      <c r="H34" s="1">
        <v>144581.2</v>
      </c>
      <c r="I34" s="1">
        <v>144581.2</v>
      </c>
      <c r="J34" s="1">
        <v>0</v>
      </c>
    </row>
    <row r="35" spans="1:10" ht="15">
      <c r="A35" s="1"/>
      <c r="B35" s="8" t="s">
        <v>36</v>
      </c>
      <c r="C35" s="1"/>
      <c r="D35" s="1"/>
      <c r="E35" s="1">
        <v>2.39</v>
      </c>
      <c r="F35" s="1"/>
      <c r="G35" s="1">
        <v>1986</v>
      </c>
      <c r="H35" s="1"/>
      <c r="I35" s="1"/>
      <c r="J35" s="1"/>
    </row>
    <row r="36" spans="1:10" ht="15">
      <c r="A36" s="1">
        <v>9</v>
      </c>
      <c r="B36" s="8" t="s">
        <v>40</v>
      </c>
      <c r="C36" s="1">
        <v>100501</v>
      </c>
      <c r="D36" s="1">
        <v>0.38</v>
      </c>
      <c r="E36" s="1"/>
      <c r="F36" s="1">
        <v>160</v>
      </c>
      <c r="G36" s="1">
        <v>1982</v>
      </c>
      <c r="H36" s="1">
        <v>67394.89</v>
      </c>
      <c r="I36" s="1">
        <v>67394.89</v>
      </c>
      <c r="J36" s="1">
        <v>0</v>
      </c>
    </row>
    <row r="37" spans="1:10" ht="15">
      <c r="A37" s="1"/>
      <c r="B37" s="8" t="s">
        <v>37</v>
      </c>
      <c r="C37" s="1"/>
      <c r="D37" s="1"/>
      <c r="E37" s="1">
        <v>2.2</v>
      </c>
      <c r="F37" s="1"/>
      <c r="G37" s="1">
        <v>1982</v>
      </c>
      <c r="H37" s="1"/>
      <c r="I37" s="1"/>
      <c r="J37" s="1"/>
    </row>
    <row r="38" spans="1:10" ht="15">
      <c r="A38" s="1">
        <v>7</v>
      </c>
      <c r="B38" s="8" t="s">
        <v>41</v>
      </c>
      <c r="C38" s="1">
        <v>300515</v>
      </c>
      <c r="D38" s="1">
        <v>0.38</v>
      </c>
      <c r="E38" s="1"/>
      <c r="F38" s="1">
        <v>63</v>
      </c>
      <c r="G38" s="1">
        <v>1975</v>
      </c>
      <c r="H38" s="1">
        <v>8877.79</v>
      </c>
      <c r="I38" s="1">
        <v>8877.79</v>
      </c>
      <c r="J38" s="1">
        <v>0</v>
      </c>
    </row>
    <row r="39" spans="1:10" ht="15">
      <c r="A39" s="1"/>
      <c r="B39" s="8" t="s">
        <v>42</v>
      </c>
      <c r="C39" s="1"/>
      <c r="D39" s="1"/>
      <c r="E39" s="1">
        <v>1.05</v>
      </c>
      <c r="F39" s="1"/>
      <c r="G39" s="1">
        <v>1975</v>
      </c>
      <c r="H39" s="1"/>
      <c r="I39" s="1"/>
      <c r="J39" s="1"/>
    </row>
    <row r="40" spans="1:10" ht="15">
      <c r="A40" s="1">
        <v>27</v>
      </c>
      <c r="B40" s="8" t="s">
        <v>43</v>
      </c>
      <c r="C40" s="1">
        <v>300509</v>
      </c>
      <c r="D40" s="1">
        <v>0.38</v>
      </c>
      <c r="E40" s="1"/>
      <c r="F40" s="1">
        <v>160</v>
      </c>
      <c r="G40" s="1">
        <v>1978</v>
      </c>
      <c r="H40" s="1">
        <v>164397.21</v>
      </c>
      <c r="I40" s="1">
        <v>164397.21</v>
      </c>
      <c r="J40" s="1">
        <v>0</v>
      </c>
    </row>
    <row r="41" spans="1:10" ht="15">
      <c r="A41" s="1"/>
      <c r="B41" s="8" t="s">
        <v>44</v>
      </c>
      <c r="C41" s="1"/>
      <c r="D41" s="1"/>
      <c r="E41" s="1">
        <v>1.35</v>
      </c>
      <c r="F41" s="1"/>
      <c r="G41" s="1">
        <v>1978</v>
      </c>
      <c r="H41" s="1"/>
      <c r="I41" s="1"/>
      <c r="J41" s="1"/>
    </row>
    <row r="42" spans="1:10" ht="15">
      <c r="A42" s="1">
        <v>21</v>
      </c>
      <c r="B42" s="8" t="s">
        <v>46</v>
      </c>
      <c r="C42" s="1">
        <v>400523</v>
      </c>
      <c r="D42" s="1">
        <v>0.38</v>
      </c>
      <c r="E42" s="1"/>
      <c r="F42" s="1">
        <v>400</v>
      </c>
      <c r="G42" s="1">
        <v>1978</v>
      </c>
      <c r="H42" s="1">
        <v>30092.05</v>
      </c>
      <c r="I42" s="1">
        <v>30092.05</v>
      </c>
      <c r="J42" s="1">
        <v>0</v>
      </c>
    </row>
    <row r="43" spans="1:10" ht="14.25">
      <c r="A43" s="6"/>
      <c r="B43" s="9" t="s">
        <v>45</v>
      </c>
      <c r="C43" s="6"/>
      <c r="D43" s="6"/>
      <c r="E43" s="6">
        <v>3.1</v>
      </c>
      <c r="F43" s="6"/>
      <c r="G43" s="6">
        <v>1978</v>
      </c>
      <c r="H43" s="6">
        <v>1211.45</v>
      </c>
      <c r="I43" s="6">
        <v>1211.45</v>
      </c>
      <c r="J43" s="6">
        <v>0</v>
      </c>
    </row>
    <row r="44" spans="1:10" ht="15">
      <c r="A44" s="1">
        <v>1</v>
      </c>
      <c r="B44" s="8" t="s">
        <v>48</v>
      </c>
      <c r="C44" s="1">
        <v>300512</v>
      </c>
      <c r="D44" s="1">
        <v>0.38</v>
      </c>
      <c r="E44" s="1"/>
      <c r="F44" s="1">
        <v>100</v>
      </c>
      <c r="G44" s="1">
        <v>1984</v>
      </c>
      <c r="H44" s="1">
        <v>60067.58</v>
      </c>
      <c r="I44" s="1">
        <v>60067.58</v>
      </c>
      <c r="J44" s="1">
        <v>0</v>
      </c>
    </row>
    <row r="45" spans="1:10" ht="15">
      <c r="A45" s="1"/>
      <c r="B45" s="8" t="s">
        <v>47</v>
      </c>
      <c r="C45" s="1"/>
      <c r="D45" s="1"/>
      <c r="E45" s="1">
        <v>3.85</v>
      </c>
      <c r="F45" s="1"/>
      <c r="G45" s="1">
        <v>1984</v>
      </c>
      <c r="H45" s="1"/>
      <c r="I45" s="1"/>
      <c r="J45" s="1"/>
    </row>
    <row r="46" spans="1:10" ht="15">
      <c r="A46" s="1">
        <v>5</v>
      </c>
      <c r="B46" s="8" t="s">
        <v>49</v>
      </c>
      <c r="C46" s="1">
        <v>300508</v>
      </c>
      <c r="D46" s="1">
        <v>0.38</v>
      </c>
      <c r="E46" s="1"/>
      <c r="F46" s="1">
        <v>250</v>
      </c>
      <c r="G46" s="1">
        <v>1977</v>
      </c>
      <c r="H46" s="1">
        <v>819293.43</v>
      </c>
      <c r="I46" s="1">
        <v>819293.43</v>
      </c>
      <c r="J46" s="1">
        <v>0</v>
      </c>
    </row>
    <row r="47" spans="1:10" ht="15">
      <c r="A47" s="1"/>
      <c r="B47" s="8" t="s">
        <v>50</v>
      </c>
      <c r="C47" s="1"/>
      <c r="D47" s="1"/>
      <c r="E47" s="1">
        <v>0.84</v>
      </c>
      <c r="F47" s="1"/>
      <c r="G47" s="1">
        <v>1977</v>
      </c>
      <c r="H47" s="1"/>
      <c r="I47" s="1"/>
      <c r="J47" s="1"/>
    </row>
    <row r="48" spans="1:10" ht="14.25">
      <c r="A48" s="6">
        <v>238</v>
      </c>
      <c r="B48" s="9" t="s">
        <v>51</v>
      </c>
      <c r="C48" s="6" t="s">
        <v>53</v>
      </c>
      <c r="D48" s="6">
        <v>0.38</v>
      </c>
      <c r="E48" s="6"/>
      <c r="F48" s="6">
        <v>250</v>
      </c>
      <c r="G48" s="6">
        <v>1990</v>
      </c>
      <c r="H48" s="6">
        <v>193362.84</v>
      </c>
      <c r="I48" s="6">
        <v>193362.84</v>
      </c>
      <c r="J48" s="6">
        <v>0</v>
      </c>
    </row>
    <row r="49" spans="1:10" ht="15">
      <c r="A49" s="1"/>
      <c r="B49" s="8" t="s">
        <v>52</v>
      </c>
      <c r="C49" s="1" t="s">
        <v>54</v>
      </c>
      <c r="D49" s="1"/>
      <c r="E49" s="1">
        <v>0.8</v>
      </c>
      <c r="F49" s="1"/>
      <c r="G49" s="1">
        <v>1993</v>
      </c>
      <c r="H49" s="1">
        <v>16819.95</v>
      </c>
      <c r="I49" s="1">
        <v>7824.7</v>
      </c>
      <c r="J49" s="1">
        <v>8995.25</v>
      </c>
    </row>
    <row r="50" spans="1:10" ht="15">
      <c r="A50" s="1"/>
      <c r="B50" s="8" t="s">
        <v>55</v>
      </c>
      <c r="C50" s="1">
        <v>300505</v>
      </c>
      <c r="D50" s="1">
        <v>0.38</v>
      </c>
      <c r="E50" s="1"/>
      <c r="F50" s="1"/>
      <c r="G50" s="1">
        <v>1982</v>
      </c>
      <c r="H50" s="1">
        <v>185359.6</v>
      </c>
      <c r="I50" s="1">
        <v>185359.6</v>
      </c>
      <c r="J50" s="1">
        <v>0</v>
      </c>
    </row>
    <row r="51" spans="1:10" ht="14.25">
      <c r="A51" s="6"/>
      <c r="B51" s="9" t="s">
        <v>56</v>
      </c>
      <c r="C51" s="6"/>
      <c r="D51" s="6"/>
      <c r="E51" s="6">
        <f>SUM(E10:E50)</f>
        <v>39</v>
      </c>
      <c r="F51" s="6"/>
      <c r="G51" s="6"/>
      <c r="H51" s="6">
        <f>SUM(H10:H50)</f>
        <v>2654345.37</v>
      </c>
      <c r="I51" s="6">
        <f>SUM(I10:I50)</f>
        <v>2645350.12</v>
      </c>
      <c r="J51" s="6">
        <f>SUM(J10:J50)</f>
        <v>8995.25</v>
      </c>
    </row>
    <row r="52" spans="1:10" ht="15">
      <c r="A52" s="6"/>
      <c r="B52" s="8" t="s">
        <v>57</v>
      </c>
      <c r="C52" s="1">
        <v>300510</v>
      </c>
      <c r="D52" s="1">
        <v>10</v>
      </c>
      <c r="E52" s="1">
        <v>6.79</v>
      </c>
      <c r="F52" s="6"/>
      <c r="G52" s="1">
        <v>1982</v>
      </c>
      <c r="H52" s="1">
        <v>458298.57</v>
      </c>
      <c r="I52" s="1">
        <v>458298.57</v>
      </c>
      <c r="J52" s="1">
        <v>0</v>
      </c>
    </row>
    <row r="53" spans="1:10" ht="15">
      <c r="A53" s="1" t="s">
        <v>54</v>
      </c>
      <c r="B53" s="9" t="s">
        <v>57</v>
      </c>
      <c r="C53" s="6">
        <v>300510</v>
      </c>
      <c r="D53" s="6">
        <v>10</v>
      </c>
      <c r="E53" s="6">
        <v>0.31</v>
      </c>
      <c r="F53" s="6"/>
      <c r="G53" s="6">
        <v>1982</v>
      </c>
      <c r="H53" s="6">
        <v>20923.79</v>
      </c>
      <c r="I53" s="6">
        <v>20923.79</v>
      </c>
      <c r="J53" s="6">
        <v>0</v>
      </c>
    </row>
    <row r="54" spans="1:10" ht="14.25">
      <c r="A54" s="6"/>
      <c r="B54" s="9" t="s">
        <v>58</v>
      </c>
      <c r="C54" s="6"/>
      <c r="D54" s="6"/>
      <c r="E54" s="6">
        <v>7.1</v>
      </c>
      <c r="F54" s="6"/>
      <c r="G54" s="6"/>
      <c r="H54" s="6">
        <v>479222.36</v>
      </c>
      <c r="I54" s="6">
        <v>479222.36</v>
      </c>
      <c r="J54" s="6">
        <v>0</v>
      </c>
    </row>
    <row r="55" spans="1:10" ht="14.25">
      <c r="A55" s="6">
        <v>28</v>
      </c>
      <c r="B55" s="9" t="s">
        <v>59</v>
      </c>
      <c r="C55" s="6">
        <v>400526</v>
      </c>
      <c r="D55" s="6">
        <v>0.38</v>
      </c>
      <c r="E55" s="6"/>
      <c r="F55" s="6">
        <v>100</v>
      </c>
      <c r="G55" s="6">
        <v>1986</v>
      </c>
      <c r="H55" s="6">
        <v>16042.08</v>
      </c>
      <c r="I55" s="6">
        <v>16042.08</v>
      </c>
      <c r="J55" s="6">
        <v>0</v>
      </c>
    </row>
    <row r="56" spans="1:10" ht="15">
      <c r="A56" s="1">
        <v>5016</v>
      </c>
      <c r="B56" s="8" t="s">
        <v>60</v>
      </c>
      <c r="C56" s="1" t="s">
        <v>54</v>
      </c>
      <c r="D56" s="1"/>
      <c r="E56" s="1"/>
      <c r="F56" s="1">
        <v>250</v>
      </c>
      <c r="G56" s="1">
        <v>1990</v>
      </c>
      <c r="H56" s="1">
        <v>226436.94</v>
      </c>
      <c r="I56" s="1">
        <v>171067.05</v>
      </c>
      <c r="J56" s="1">
        <v>55369.89</v>
      </c>
    </row>
    <row r="57" spans="1:10" ht="15">
      <c r="A57" s="1">
        <v>6</v>
      </c>
      <c r="B57" s="8" t="s">
        <v>61</v>
      </c>
      <c r="C57" s="1">
        <v>300511</v>
      </c>
      <c r="D57" s="1">
        <v>0.38</v>
      </c>
      <c r="E57" s="1">
        <v>0</v>
      </c>
      <c r="F57" s="1">
        <v>250</v>
      </c>
      <c r="G57" s="1">
        <v>1984</v>
      </c>
      <c r="H57" s="1">
        <v>87919.72</v>
      </c>
      <c r="I57" s="1">
        <v>87919.72</v>
      </c>
      <c r="J57" s="1">
        <v>0</v>
      </c>
    </row>
    <row r="58" spans="1:10" ht="15">
      <c r="A58" s="1">
        <v>33</v>
      </c>
      <c r="B58" s="8" t="s">
        <v>62</v>
      </c>
      <c r="C58" s="1">
        <v>400525</v>
      </c>
      <c r="D58" s="1">
        <v>0.38</v>
      </c>
      <c r="E58" s="1">
        <v>0</v>
      </c>
      <c r="F58" s="1">
        <v>160</v>
      </c>
      <c r="G58" s="1">
        <v>1984</v>
      </c>
      <c r="H58" s="1">
        <v>16576.83</v>
      </c>
      <c r="I58" s="1">
        <v>16576.83</v>
      </c>
      <c r="J58" s="1">
        <v>0</v>
      </c>
    </row>
    <row r="59" spans="1:10" ht="14.25">
      <c r="A59" s="6"/>
      <c r="B59" s="9" t="s">
        <v>63</v>
      </c>
      <c r="C59" s="6"/>
      <c r="D59" s="6"/>
      <c r="E59" s="7">
        <v>0</v>
      </c>
      <c r="F59" s="6"/>
      <c r="G59" s="6"/>
      <c r="H59" s="7">
        <f>H58+H57+H56+H55+H54+H51</f>
        <v>3480543.3</v>
      </c>
      <c r="I59" s="7">
        <f>I58+I57+I56+I55+I54+I51</f>
        <v>3416178.16</v>
      </c>
      <c r="J59" s="7">
        <f>J58+J57+J56+J55+J54+J51</f>
        <v>64365.14</v>
      </c>
    </row>
    <row r="60" spans="1:4" ht="15">
      <c r="A60" s="3"/>
      <c r="B60" s="4"/>
      <c r="C60" s="5"/>
      <c r="D60" s="5"/>
    </row>
    <row r="61" spans="1:4" ht="15">
      <c r="A61" s="5"/>
      <c r="B61" s="4"/>
      <c r="C61" s="5"/>
      <c r="D61" s="5"/>
    </row>
    <row r="62" spans="1:4" ht="15">
      <c r="A62" s="3"/>
      <c r="B62" s="4"/>
      <c r="C62" s="5"/>
      <c r="D62" s="5"/>
    </row>
    <row r="63" spans="1:4" ht="15">
      <c r="A63" s="5"/>
      <c r="B63" s="4"/>
      <c r="C63" s="5"/>
      <c r="D63" s="5"/>
    </row>
  </sheetData>
  <sheetProtection/>
  <mergeCells count="4">
    <mergeCell ref="A4:J4"/>
    <mergeCell ref="A5:J5"/>
    <mergeCell ref="A6:J6"/>
    <mergeCell ref="A7:J7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7" sqref="A7:J7"/>
    </sheetView>
  </sheetViews>
  <sheetFormatPr defaultColWidth="9.00390625" defaultRowHeight="12.75"/>
  <cols>
    <col min="1" max="1" width="9.875" style="0" customWidth="1"/>
    <col min="2" max="2" width="32.625" style="0" customWidth="1"/>
    <col min="3" max="3" width="10.375" style="0" customWidth="1"/>
    <col min="4" max="4" width="11.625" style="0" customWidth="1"/>
    <col min="6" max="6" width="11.375" style="0" customWidth="1"/>
    <col min="7" max="7" width="8.25390625" style="0" customWidth="1"/>
    <col min="8" max="8" width="16.375" style="0" customWidth="1"/>
    <col min="9" max="9" width="13.625" style="0" customWidth="1"/>
    <col min="10" max="10" width="12.00390625" style="0" customWidth="1"/>
  </cols>
  <sheetData>
    <row r="1" spans="9:10" ht="12.75">
      <c r="I1" s="12" t="s">
        <v>70</v>
      </c>
      <c r="J1" s="12"/>
    </row>
    <row r="2" spans="9:10" ht="12.75">
      <c r="I2" s="12" t="s">
        <v>71</v>
      </c>
      <c r="J2" s="12"/>
    </row>
    <row r="3" spans="9:10" ht="12.75">
      <c r="I3" s="12" t="s">
        <v>75</v>
      </c>
      <c r="J3" s="12"/>
    </row>
    <row r="4" spans="9:10" ht="12.75">
      <c r="I4" s="12"/>
      <c r="J4" s="12"/>
    </row>
    <row r="5" spans="1:10" ht="20.25">
      <c r="A5" s="26" t="s">
        <v>67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0.25">
      <c r="A6" s="24" t="s">
        <v>10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0.25">
      <c r="A7" s="24"/>
      <c r="B7" s="24"/>
      <c r="C7" s="24"/>
      <c r="D7" s="24"/>
      <c r="E7" s="24"/>
      <c r="F7" s="24"/>
      <c r="G7" s="24"/>
      <c r="H7" s="24"/>
      <c r="I7" s="24"/>
      <c r="J7" s="24"/>
    </row>
    <row r="8" spans="1:10" ht="18.7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ht="21.75" customHeight="1"/>
    <row r="10" spans="1:10" ht="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11</v>
      </c>
    </row>
    <row r="11" spans="1:10" ht="15">
      <c r="A11" s="1">
        <v>29</v>
      </c>
      <c r="B11" s="8" t="s">
        <v>12</v>
      </c>
      <c r="C11" s="1">
        <v>400520</v>
      </c>
      <c r="D11" s="1">
        <v>0.38</v>
      </c>
      <c r="E11" s="1"/>
      <c r="F11" s="1">
        <v>250</v>
      </c>
      <c r="G11" s="1">
        <v>1978</v>
      </c>
      <c r="H11" s="1">
        <v>26863.17</v>
      </c>
      <c r="I11" s="1">
        <v>26863.17</v>
      </c>
      <c r="J11" s="1">
        <v>0</v>
      </c>
    </row>
    <row r="12" spans="1:10" ht="15">
      <c r="A12" s="1"/>
      <c r="B12" s="8" t="s">
        <v>13</v>
      </c>
      <c r="C12" s="1"/>
      <c r="D12" s="1"/>
      <c r="E12" s="1">
        <v>2.95</v>
      </c>
      <c r="F12" s="1"/>
      <c r="G12" s="1">
        <v>1978</v>
      </c>
      <c r="H12" s="1"/>
      <c r="I12" s="1"/>
      <c r="J12" s="1"/>
    </row>
    <row r="13" spans="1:10" ht="15">
      <c r="A13" s="1">
        <v>23</v>
      </c>
      <c r="B13" s="8" t="s">
        <v>14</v>
      </c>
      <c r="C13" s="1">
        <v>100530</v>
      </c>
      <c r="D13" s="1">
        <v>0.38</v>
      </c>
      <c r="E13" s="1"/>
      <c r="F13" s="1">
        <v>320</v>
      </c>
      <c r="G13" s="1">
        <v>1987</v>
      </c>
      <c r="H13" s="1">
        <v>263517.18</v>
      </c>
      <c r="I13" s="1">
        <v>263517.18</v>
      </c>
      <c r="J13" s="1">
        <v>0</v>
      </c>
    </row>
    <row r="14" spans="1:10" ht="15">
      <c r="A14" s="1"/>
      <c r="B14" s="8" t="s">
        <v>15</v>
      </c>
      <c r="C14" s="1"/>
      <c r="D14" s="1"/>
      <c r="E14" s="1">
        <v>0.25</v>
      </c>
      <c r="F14" s="1"/>
      <c r="G14" s="1">
        <v>1987</v>
      </c>
      <c r="H14" s="1"/>
      <c r="I14" s="1"/>
      <c r="J14" s="1"/>
    </row>
    <row r="15" spans="1:10" ht="15">
      <c r="A15" s="1">
        <v>2</v>
      </c>
      <c r="B15" s="8" t="s">
        <v>16</v>
      </c>
      <c r="C15" s="1">
        <v>300506</v>
      </c>
      <c r="D15" s="1">
        <v>0.38</v>
      </c>
      <c r="E15" s="1"/>
      <c r="F15" s="1">
        <v>100</v>
      </c>
      <c r="G15" s="1">
        <v>1976</v>
      </c>
      <c r="H15" s="1">
        <v>104611.83</v>
      </c>
      <c r="I15" s="1">
        <v>104611.83</v>
      </c>
      <c r="J15" s="1">
        <v>0</v>
      </c>
    </row>
    <row r="16" spans="1:10" ht="15">
      <c r="A16" s="1"/>
      <c r="B16" s="8" t="s">
        <v>17</v>
      </c>
      <c r="C16" s="1"/>
      <c r="D16" s="1"/>
      <c r="E16" s="1">
        <v>1.57</v>
      </c>
      <c r="F16" s="1"/>
      <c r="G16" s="1">
        <v>1976</v>
      </c>
      <c r="H16" s="1"/>
      <c r="I16" s="1"/>
      <c r="J16" s="1"/>
    </row>
    <row r="17" spans="1:10" ht="15">
      <c r="A17" s="1">
        <v>17</v>
      </c>
      <c r="B17" s="8" t="s">
        <v>18</v>
      </c>
      <c r="C17" s="1">
        <v>300517</v>
      </c>
      <c r="D17" s="1">
        <v>0.38</v>
      </c>
      <c r="E17" s="1"/>
      <c r="F17" s="1">
        <v>500</v>
      </c>
      <c r="G17" s="1">
        <v>1982</v>
      </c>
      <c r="H17" s="1">
        <v>209615.37</v>
      </c>
      <c r="I17" s="1">
        <v>209615.37</v>
      </c>
      <c r="J17" s="1">
        <v>0</v>
      </c>
    </row>
    <row r="18" spans="1:10" ht="15">
      <c r="A18" s="1"/>
      <c r="B18" s="8" t="s">
        <v>19</v>
      </c>
      <c r="C18" s="1"/>
      <c r="D18" s="1"/>
      <c r="E18" s="1">
        <v>3.95</v>
      </c>
      <c r="F18" s="1"/>
      <c r="G18" s="1">
        <v>1982</v>
      </c>
      <c r="H18" s="1"/>
      <c r="I18" s="1"/>
      <c r="J18" s="1"/>
    </row>
    <row r="19" spans="1:10" ht="15">
      <c r="A19" s="1">
        <v>16</v>
      </c>
      <c r="B19" s="8" t="s">
        <v>20</v>
      </c>
      <c r="C19" s="1">
        <v>400521</v>
      </c>
      <c r="D19" s="1">
        <v>0.38</v>
      </c>
      <c r="E19" s="1"/>
      <c r="F19" s="1">
        <v>250</v>
      </c>
      <c r="G19" s="1">
        <v>1976</v>
      </c>
      <c r="H19" s="1">
        <v>13348.17</v>
      </c>
      <c r="I19" s="1">
        <v>13348.17</v>
      </c>
      <c r="J19" s="1">
        <v>0</v>
      </c>
    </row>
    <row r="20" spans="1:10" ht="15">
      <c r="A20" s="1"/>
      <c r="B20" s="8" t="s">
        <v>21</v>
      </c>
      <c r="C20" s="1"/>
      <c r="D20" s="1"/>
      <c r="E20" s="1">
        <v>0.1</v>
      </c>
      <c r="F20" s="1"/>
      <c r="G20" s="1">
        <v>1976</v>
      </c>
      <c r="H20" s="1"/>
      <c r="I20" s="1"/>
      <c r="J20" s="1"/>
    </row>
    <row r="21" spans="1:10" ht="15">
      <c r="A21" s="1">
        <v>25</v>
      </c>
      <c r="B21" s="8" t="s">
        <v>22</v>
      </c>
      <c r="C21" s="1">
        <v>400516</v>
      </c>
      <c r="D21" s="1">
        <v>0.38</v>
      </c>
      <c r="E21" s="1"/>
      <c r="F21" s="1">
        <v>100</v>
      </c>
      <c r="G21" s="1">
        <v>1987</v>
      </c>
      <c r="H21" s="2">
        <v>12122</v>
      </c>
      <c r="I21" s="2">
        <v>12122</v>
      </c>
      <c r="J21" s="1">
        <v>0</v>
      </c>
    </row>
    <row r="22" spans="1:10" ht="15">
      <c r="A22" s="1"/>
      <c r="B22" s="8" t="s">
        <v>23</v>
      </c>
      <c r="C22" s="1"/>
      <c r="D22" s="1"/>
      <c r="E22" s="1">
        <v>0.4</v>
      </c>
      <c r="F22" s="1"/>
      <c r="G22" s="1">
        <v>1987</v>
      </c>
      <c r="H22" s="1"/>
      <c r="I22" s="1"/>
      <c r="J22" s="1"/>
    </row>
    <row r="23" spans="1:10" ht="15">
      <c r="A23" s="1">
        <v>26</v>
      </c>
      <c r="B23" s="8" t="s">
        <v>24</v>
      </c>
      <c r="C23" s="1">
        <v>400522</v>
      </c>
      <c r="D23" s="1">
        <v>0.38</v>
      </c>
      <c r="E23" s="1"/>
      <c r="F23" s="1">
        <v>63</v>
      </c>
      <c r="G23" s="1">
        <v>1975</v>
      </c>
      <c r="H23" s="1">
        <v>12839.65</v>
      </c>
      <c r="I23" s="1">
        <v>12839.65</v>
      </c>
      <c r="J23" s="1">
        <v>0</v>
      </c>
    </row>
    <row r="24" spans="1:10" ht="15">
      <c r="A24" s="1"/>
      <c r="B24" s="8" t="s">
        <v>25</v>
      </c>
      <c r="C24" s="1"/>
      <c r="D24" s="1"/>
      <c r="E24" s="1">
        <v>1.35</v>
      </c>
      <c r="F24" s="1"/>
      <c r="G24" s="1">
        <v>1975</v>
      </c>
      <c r="H24" s="1"/>
      <c r="I24" s="1"/>
      <c r="J24" s="1"/>
    </row>
    <row r="25" spans="1:10" ht="15">
      <c r="A25" s="1">
        <v>4</v>
      </c>
      <c r="B25" s="8" t="s">
        <v>28</v>
      </c>
      <c r="C25" s="1">
        <v>400524</v>
      </c>
      <c r="D25" s="1">
        <v>0.38</v>
      </c>
      <c r="E25" s="1"/>
      <c r="F25" s="1">
        <v>250</v>
      </c>
      <c r="G25" s="1">
        <v>1984</v>
      </c>
      <c r="H25" s="1">
        <v>31970.2</v>
      </c>
      <c r="I25" s="1">
        <v>31970.2</v>
      </c>
      <c r="J25" s="1">
        <v>0</v>
      </c>
    </row>
    <row r="26" spans="1:10" ht="15">
      <c r="A26" s="1">
        <v>3</v>
      </c>
      <c r="B26" s="8" t="s">
        <v>32</v>
      </c>
      <c r="C26" s="1">
        <v>300514</v>
      </c>
      <c r="D26" s="1">
        <v>0.38</v>
      </c>
      <c r="E26" s="1"/>
      <c r="F26" s="1">
        <v>250</v>
      </c>
      <c r="G26" s="1">
        <v>1984</v>
      </c>
      <c r="H26" s="1">
        <v>80532.94</v>
      </c>
      <c r="I26" s="1">
        <v>80532.94</v>
      </c>
      <c r="J26" s="1">
        <v>0</v>
      </c>
    </row>
    <row r="27" spans="1:10" ht="15">
      <c r="A27" s="1"/>
      <c r="B27" s="8" t="s">
        <v>33</v>
      </c>
      <c r="C27" s="1"/>
      <c r="D27" s="1"/>
      <c r="E27" s="1">
        <v>4.7</v>
      </c>
      <c r="F27" s="1"/>
      <c r="G27" s="1">
        <v>1984</v>
      </c>
      <c r="H27" s="1"/>
      <c r="I27" s="1"/>
      <c r="J27" s="1"/>
    </row>
    <row r="28" spans="1:10" ht="15">
      <c r="A28" s="1">
        <v>31</v>
      </c>
      <c r="B28" s="8" t="s">
        <v>34</v>
      </c>
      <c r="C28" s="1">
        <v>400527</v>
      </c>
      <c r="D28" s="1">
        <v>0.38</v>
      </c>
      <c r="E28" s="1"/>
      <c r="F28" s="1">
        <v>100</v>
      </c>
      <c r="G28" s="1">
        <v>1980</v>
      </c>
      <c r="H28" s="1">
        <v>15356.53</v>
      </c>
      <c r="I28" s="1">
        <v>15356.53</v>
      </c>
      <c r="J28" s="1">
        <v>0</v>
      </c>
    </row>
    <row r="29" spans="1:10" ht="15">
      <c r="A29" s="1"/>
      <c r="B29" s="8" t="s">
        <v>38</v>
      </c>
      <c r="C29" s="1"/>
      <c r="D29" s="1"/>
      <c r="E29" s="1">
        <v>2.15</v>
      </c>
      <c r="F29" s="1"/>
      <c r="G29" s="1">
        <v>1980</v>
      </c>
      <c r="H29" s="1"/>
      <c r="I29" s="1"/>
      <c r="J29" s="1"/>
    </row>
    <row r="30" spans="1:10" ht="15">
      <c r="A30" s="1">
        <v>30</v>
      </c>
      <c r="B30" s="8" t="s">
        <v>35</v>
      </c>
      <c r="C30" s="1" t="s">
        <v>39</v>
      </c>
      <c r="D30" s="1">
        <v>0.38</v>
      </c>
      <c r="E30" s="1"/>
      <c r="F30" s="1">
        <v>400</v>
      </c>
      <c r="G30" s="1">
        <v>1986</v>
      </c>
      <c r="H30" s="1">
        <v>144581.2</v>
      </c>
      <c r="I30" s="1">
        <v>144581.2</v>
      </c>
      <c r="J30" s="1">
        <v>0</v>
      </c>
    </row>
    <row r="31" spans="1:10" ht="15">
      <c r="A31" s="1"/>
      <c r="B31" s="8" t="s">
        <v>36</v>
      </c>
      <c r="C31" s="1"/>
      <c r="D31" s="1"/>
      <c r="E31" s="1">
        <v>2.39</v>
      </c>
      <c r="F31" s="1"/>
      <c r="G31" s="1">
        <v>1986</v>
      </c>
      <c r="H31" s="1"/>
      <c r="I31" s="1"/>
      <c r="J31" s="1"/>
    </row>
    <row r="32" spans="1:10" ht="15">
      <c r="A32" s="1">
        <v>9</v>
      </c>
      <c r="B32" s="8" t="s">
        <v>40</v>
      </c>
      <c r="C32" s="1">
        <v>100501</v>
      </c>
      <c r="D32" s="1">
        <v>0.38</v>
      </c>
      <c r="E32" s="1"/>
      <c r="F32" s="1">
        <v>160</v>
      </c>
      <c r="G32" s="1">
        <v>1982</v>
      </c>
      <c r="H32" s="1">
        <v>67394.89</v>
      </c>
      <c r="I32" s="1">
        <v>67394.89</v>
      </c>
      <c r="J32" s="1">
        <v>0</v>
      </c>
    </row>
    <row r="33" spans="1:10" ht="15">
      <c r="A33" s="1"/>
      <c r="B33" s="8" t="s">
        <v>37</v>
      </c>
      <c r="C33" s="1"/>
      <c r="D33" s="1"/>
      <c r="E33" s="1">
        <v>2.2</v>
      </c>
      <c r="F33" s="1"/>
      <c r="G33" s="1">
        <v>1982</v>
      </c>
      <c r="H33" s="1"/>
      <c r="I33" s="1"/>
      <c r="J33" s="1"/>
    </row>
    <row r="34" spans="1:10" ht="15">
      <c r="A34" s="1">
        <v>7</v>
      </c>
      <c r="B34" s="8" t="s">
        <v>41</v>
      </c>
      <c r="C34" s="1">
        <v>300515</v>
      </c>
      <c r="D34" s="1">
        <v>0.38</v>
      </c>
      <c r="E34" s="1"/>
      <c r="F34" s="1">
        <v>63</v>
      </c>
      <c r="G34" s="1">
        <v>1975</v>
      </c>
      <c r="H34" s="1">
        <v>8877.79</v>
      </c>
      <c r="I34" s="1">
        <v>8877.79</v>
      </c>
      <c r="J34" s="1">
        <v>0</v>
      </c>
    </row>
    <row r="35" spans="1:10" ht="15">
      <c r="A35" s="1"/>
      <c r="B35" s="8" t="s">
        <v>42</v>
      </c>
      <c r="C35" s="1"/>
      <c r="D35" s="1"/>
      <c r="E35" s="1">
        <v>1</v>
      </c>
      <c r="F35" s="1"/>
      <c r="G35" s="1">
        <v>1975</v>
      </c>
      <c r="H35" s="1"/>
      <c r="I35" s="1"/>
      <c r="J35" s="1"/>
    </row>
    <row r="36" spans="1:10" ht="15">
      <c r="A36" s="1">
        <v>27</v>
      </c>
      <c r="B36" s="8" t="s">
        <v>43</v>
      </c>
      <c r="C36" s="1">
        <v>300509</v>
      </c>
      <c r="D36" s="1">
        <v>0.38</v>
      </c>
      <c r="E36" s="1"/>
      <c r="F36" s="1">
        <v>160</v>
      </c>
      <c r="G36" s="1">
        <v>1978</v>
      </c>
      <c r="H36" s="1">
        <v>164397.21</v>
      </c>
      <c r="I36" s="1">
        <v>164397.21</v>
      </c>
      <c r="J36" s="1">
        <v>0</v>
      </c>
    </row>
    <row r="37" spans="1:10" ht="15">
      <c r="A37" s="1"/>
      <c r="B37" s="8" t="s">
        <v>44</v>
      </c>
      <c r="C37" s="1"/>
      <c r="D37" s="1"/>
      <c r="E37" s="1">
        <v>1.35</v>
      </c>
      <c r="F37" s="1"/>
      <c r="G37" s="1">
        <v>1978</v>
      </c>
      <c r="H37" s="1"/>
      <c r="I37" s="1"/>
      <c r="J37" s="1"/>
    </row>
    <row r="38" spans="1:10" ht="15">
      <c r="A38" s="1">
        <v>21</v>
      </c>
      <c r="B38" s="8" t="s">
        <v>46</v>
      </c>
      <c r="C38" s="1">
        <v>400523</v>
      </c>
      <c r="D38" s="1">
        <v>0.38</v>
      </c>
      <c r="E38" s="1"/>
      <c r="F38" s="1">
        <v>400</v>
      </c>
      <c r="G38" s="1">
        <v>1978</v>
      </c>
      <c r="H38" s="1">
        <v>30092.05</v>
      </c>
      <c r="I38" s="1">
        <v>30092.05</v>
      </c>
      <c r="J38" s="1">
        <v>0</v>
      </c>
    </row>
    <row r="39" spans="1:10" ht="15">
      <c r="A39" s="1">
        <v>1</v>
      </c>
      <c r="B39" s="8" t="s">
        <v>48</v>
      </c>
      <c r="C39" s="1">
        <v>300512</v>
      </c>
      <c r="D39" s="1">
        <v>0.38</v>
      </c>
      <c r="E39" s="1"/>
      <c r="F39" s="1">
        <v>100</v>
      </c>
      <c r="G39" s="1">
        <v>1984</v>
      </c>
      <c r="H39" s="1">
        <v>60067.58</v>
      </c>
      <c r="I39" s="1">
        <v>60067.58</v>
      </c>
      <c r="J39" s="1">
        <v>0</v>
      </c>
    </row>
    <row r="40" spans="1:10" ht="15">
      <c r="A40" s="1"/>
      <c r="B40" s="8" t="s">
        <v>47</v>
      </c>
      <c r="C40" s="1"/>
      <c r="D40" s="1"/>
      <c r="E40" s="1">
        <v>3.85</v>
      </c>
      <c r="F40" s="1"/>
      <c r="G40" s="1">
        <v>1984</v>
      </c>
      <c r="H40" s="1"/>
      <c r="I40" s="1"/>
      <c r="J40" s="1"/>
    </row>
    <row r="41" spans="1:10" ht="15">
      <c r="A41" s="1">
        <v>5</v>
      </c>
      <c r="B41" s="8" t="s">
        <v>49</v>
      </c>
      <c r="C41" s="1">
        <v>300508</v>
      </c>
      <c r="D41" s="1">
        <v>0.38</v>
      </c>
      <c r="E41" s="1"/>
      <c r="F41" s="1">
        <v>250</v>
      </c>
      <c r="G41" s="1">
        <v>1977</v>
      </c>
      <c r="H41" s="1">
        <v>819293.43</v>
      </c>
      <c r="I41" s="1">
        <v>819293.43</v>
      </c>
      <c r="J41" s="1">
        <v>0</v>
      </c>
    </row>
    <row r="42" spans="1:10" ht="15">
      <c r="A42" s="1"/>
      <c r="B42" s="8" t="s">
        <v>50</v>
      </c>
      <c r="C42" s="1"/>
      <c r="D42" s="1"/>
      <c r="E42" s="1">
        <v>0.7</v>
      </c>
      <c r="F42" s="1"/>
      <c r="G42" s="1">
        <v>1977</v>
      </c>
      <c r="H42" s="1"/>
      <c r="I42" s="1"/>
      <c r="J42" s="1"/>
    </row>
    <row r="43" spans="1:10" ht="15">
      <c r="A43" s="1"/>
      <c r="B43" s="8" t="s">
        <v>52</v>
      </c>
      <c r="C43" s="1">
        <v>300505</v>
      </c>
      <c r="D43" s="1">
        <v>0.38</v>
      </c>
      <c r="E43" s="1">
        <v>0.3</v>
      </c>
      <c r="F43" s="1"/>
      <c r="G43" s="1">
        <v>1993</v>
      </c>
      <c r="H43" s="1">
        <v>202179.55</v>
      </c>
      <c r="I43" s="1">
        <v>193184.3</v>
      </c>
      <c r="J43" s="1">
        <v>8995.25</v>
      </c>
    </row>
    <row r="44" spans="1:10" ht="14.25">
      <c r="A44" s="6"/>
      <c r="B44" s="9" t="s">
        <v>56</v>
      </c>
      <c r="C44" s="6"/>
      <c r="D44" s="6"/>
      <c r="E44" s="6">
        <f>SUM(E11:E43)</f>
        <v>29.21</v>
      </c>
      <c r="F44" s="6"/>
      <c r="G44" s="6"/>
      <c r="H44" s="6">
        <f>SUM(H11:H43)</f>
        <v>2267660.74</v>
      </c>
      <c r="I44" s="6">
        <f>SUM(I11:I43)</f>
        <v>2258665.49</v>
      </c>
      <c r="J44" s="6">
        <f>SUM(J11:J43)</f>
        <v>8995.25</v>
      </c>
    </row>
    <row r="45" spans="1:10" ht="15">
      <c r="A45" s="1" t="s">
        <v>54</v>
      </c>
      <c r="B45" s="8" t="s">
        <v>57</v>
      </c>
      <c r="C45" s="1">
        <v>300510</v>
      </c>
      <c r="D45" s="1">
        <v>10</v>
      </c>
      <c r="E45" s="1">
        <v>6.79</v>
      </c>
      <c r="F45" s="1"/>
      <c r="G45" s="1">
        <v>1982</v>
      </c>
      <c r="H45" s="1">
        <v>458298.57</v>
      </c>
      <c r="I45" s="1">
        <v>458298.57</v>
      </c>
      <c r="J45" s="1">
        <v>0</v>
      </c>
    </row>
    <row r="46" spans="1:10" ht="14.25">
      <c r="A46" s="6"/>
      <c r="B46" s="9" t="s">
        <v>58</v>
      </c>
      <c r="C46" s="6"/>
      <c r="D46" s="6"/>
      <c r="E46" s="6">
        <v>6.79</v>
      </c>
      <c r="F46" s="6"/>
      <c r="G46" s="6"/>
      <c r="H46" s="6">
        <f>H45</f>
        <v>458298.57</v>
      </c>
      <c r="I46" s="6">
        <f>I45</f>
        <v>458298.57</v>
      </c>
      <c r="J46" s="6">
        <v>0</v>
      </c>
    </row>
    <row r="47" spans="1:10" ht="15">
      <c r="A47" s="1">
        <v>5016</v>
      </c>
      <c r="B47" s="8" t="s">
        <v>60</v>
      </c>
      <c r="C47" s="1" t="s">
        <v>54</v>
      </c>
      <c r="D47" s="1"/>
      <c r="E47" s="1"/>
      <c r="F47" s="1">
        <v>250</v>
      </c>
      <c r="G47" s="1">
        <v>1990</v>
      </c>
      <c r="H47" s="1">
        <v>226436.94</v>
      </c>
      <c r="I47" s="1">
        <v>171067.05</v>
      </c>
      <c r="J47" s="1">
        <v>55369.89</v>
      </c>
    </row>
    <row r="48" spans="1:10" ht="15">
      <c r="A48" s="1">
        <v>6</v>
      </c>
      <c r="B48" s="8" t="s">
        <v>61</v>
      </c>
      <c r="C48" s="1">
        <v>300511</v>
      </c>
      <c r="D48" s="1">
        <v>0.38</v>
      </c>
      <c r="E48" s="1">
        <v>0</v>
      </c>
      <c r="F48" s="1">
        <v>250</v>
      </c>
      <c r="G48" s="1">
        <v>1984</v>
      </c>
      <c r="H48" s="1">
        <v>87919.72</v>
      </c>
      <c r="I48" s="1">
        <v>87919.72</v>
      </c>
      <c r="J48" s="1">
        <v>0</v>
      </c>
    </row>
    <row r="49" spans="1:10" ht="15">
      <c r="A49" s="1">
        <v>33</v>
      </c>
      <c r="B49" s="8" t="s">
        <v>62</v>
      </c>
      <c r="C49" s="1">
        <v>400525</v>
      </c>
      <c r="D49" s="1">
        <v>0.38</v>
      </c>
      <c r="E49" s="1">
        <v>0</v>
      </c>
      <c r="F49" s="1">
        <v>160</v>
      </c>
      <c r="G49" s="1">
        <v>1984</v>
      </c>
      <c r="H49" s="1">
        <v>16576.83</v>
      </c>
      <c r="I49" s="1">
        <v>16576.83</v>
      </c>
      <c r="J49" s="1">
        <v>0</v>
      </c>
    </row>
    <row r="50" spans="1:10" ht="14.25">
      <c r="A50" s="6"/>
      <c r="B50" s="9" t="s">
        <v>63</v>
      </c>
      <c r="C50" s="6"/>
      <c r="D50" s="6"/>
      <c r="E50" s="7">
        <v>0</v>
      </c>
      <c r="F50" s="6"/>
      <c r="G50" s="6"/>
      <c r="H50" s="7">
        <f>H49+H48+H47+H46+H44</f>
        <v>3056892.8000000003</v>
      </c>
      <c r="I50" s="7">
        <f>I49+I48+I47+I46+I44</f>
        <v>2992527.66</v>
      </c>
      <c r="J50" s="7">
        <f>J49+J48+J47+J46+J44</f>
        <v>64365.14</v>
      </c>
    </row>
    <row r="51" spans="1:4" ht="15">
      <c r="A51" s="3"/>
      <c r="B51" s="4"/>
      <c r="C51" s="5"/>
      <c r="D51" s="5"/>
    </row>
    <row r="52" spans="1:6" ht="15">
      <c r="A52" s="5"/>
      <c r="B52" s="4"/>
      <c r="C52" s="5"/>
      <c r="D52" s="5"/>
      <c r="F52" t="s">
        <v>66</v>
      </c>
    </row>
    <row r="53" spans="1:4" ht="15">
      <c r="A53" s="3"/>
      <c r="B53" s="4"/>
      <c r="C53" s="5"/>
      <c r="D53" s="5"/>
    </row>
    <row r="54" spans="1:4" ht="15">
      <c r="A54" s="5"/>
      <c r="B54" s="4"/>
      <c r="C54" s="5"/>
      <c r="D54" s="5"/>
    </row>
  </sheetData>
  <sheetProtection/>
  <mergeCells count="4">
    <mergeCell ref="A5:J5"/>
    <mergeCell ref="A6:J6"/>
    <mergeCell ref="A7:J7"/>
    <mergeCell ref="A8:J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7" zoomScaleNormal="77" zoomScalePageLayoutView="0" workbookViewId="0" topLeftCell="A46">
      <pane ySplit="1935" topLeftCell="A1" activePane="bottomLeft" state="split"/>
      <selection pane="topLeft" activeCell="A7" sqref="A7:M7"/>
      <selection pane="bottomLeft" activeCell="M3" sqref="M3"/>
    </sheetView>
  </sheetViews>
  <sheetFormatPr defaultColWidth="9.00390625" defaultRowHeight="12.75"/>
  <cols>
    <col min="1" max="1" width="7.875" style="0" customWidth="1"/>
    <col min="2" max="2" width="21.625" style="0" customWidth="1"/>
    <col min="3" max="3" width="20.00390625" style="0" customWidth="1"/>
    <col min="4" max="4" width="20.625" style="0" customWidth="1"/>
    <col min="5" max="5" width="6.625" style="0" customWidth="1"/>
    <col min="6" max="6" width="9.25390625" style="0" customWidth="1"/>
    <col min="7" max="7" width="5.25390625" style="0" customWidth="1"/>
    <col min="8" max="8" width="6.125" style="0" customWidth="1"/>
    <col min="9" max="9" width="11.625" style="0" customWidth="1"/>
    <col min="10" max="11" width="12.375" style="0" customWidth="1"/>
    <col min="12" max="12" width="31.75390625" style="0" customWidth="1"/>
    <col min="13" max="13" width="32.875" style="0" customWidth="1"/>
  </cols>
  <sheetData>
    <row r="1" spans="12:13" ht="12.75">
      <c r="L1" s="12"/>
      <c r="M1" s="23" t="s">
        <v>195</v>
      </c>
    </row>
    <row r="2" spans="12:13" ht="12.75">
      <c r="L2" s="12"/>
      <c r="M2" s="12" t="s">
        <v>194</v>
      </c>
    </row>
    <row r="3" spans="12:13" ht="12.75">
      <c r="L3" s="12"/>
      <c r="M3" s="12" t="s">
        <v>197</v>
      </c>
    </row>
    <row r="4" spans="1:13" ht="12.75">
      <c r="A4" t="s">
        <v>77</v>
      </c>
      <c r="L4" s="12"/>
      <c r="M4" s="12"/>
    </row>
    <row r="5" spans="1:13" ht="18" customHeight="1">
      <c r="A5" s="40" t="s">
        <v>73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8.7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ht="2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ht="3" customHeight="1"/>
    <row r="9" spans="1:13" ht="75" customHeight="1">
      <c r="A9" s="27" t="s">
        <v>0</v>
      </c>
      <c r="B9" s="31" t="s">
        <v>1</v>
      </c>
      <c r="C9" s="37" t="s">
        <v>2</v>
      </c>
      <c r="D9" s="37" t="s">
        <v>183</v>
      </c>
      <c r="E9" s="29" t="s">
        <v>3</v>
      </c>
      <c r="F9" s="29" t="s">
        <v>166</v>
      </c>
      <c r="G9" s="37" t="s">
        <v>5</v>
      </c>
      <c r="H9" s="29" t="s">
        <v>6</v>
      </c>
      <c r="I9" s="33" t="s">
        <v>185</v>
      </c>
      <c r="J9" s="35" t="s">
        <v>196</v>
      </c>
      <c r="K9" s="37" t="s">
        <v>11</v>
      </c>
      <c r="L9" s="31" t="s">
        <v>78</v>
      </c>
      <c r="M9" s="31" t="s">
        <v>79</v>
      </c>
    </row>
    <row r="10" spans="1:13" ht="12.75">
      <c r="A10" s="28"/>
      <c r="B10" s="32"/>
      <c r="C10" s="39"/>
      <c r="D10" s="39"/>
      <c r="E10" s="30"/>
      <c r="F10" s="30"/>
      <c r="G10" s="39"/>
      <c r="H10" s="30"/>
      <c r="I10" s="34"/>
      <c r="J10" s="36"/>
      <c r="K10" s="38"/>
      <c r="L10" s="32"/>
      <c r="M10" s="32"/>
    </row>
    <row r="11" spans="1:13" ht="62.25" customHeight="1">
      <c r="A11" s="1">
        <v>29</v>
      </c>
      <c r="B11" s="8" t="s">
        <v>80</v>
      </c>
      <c r="C11" s="8" t="s">
        <v>135</v>
      </c>
      <c r="D11" s="8" t="s">
        <v>136</v>
      </c>
      <c r="E11" s="8">
        <v>0.38</v>
      </c>
      <c r="F11" s="8">
        <v>2.95</v>
      </c>
      <c r="G11" s="8">
        <v>250</v>
      </c>
      <c r="H11" s="8">
        <v>1978</v>
      </c>
      <c r="I11" s="8">
        <v>26863.17</v>
      </c>
      <c r="J11" s="8">
        <v>26863.17</v>
      </c>
      <c r="K11" s="21">
        <f>I11-J11</f>
        <v>0</v>
      </c>
      <c r="L11" s="8" t="s">
        <v>81</v>
      </c>
      <c r="M11" s="8" t="s">
        <v>82</v>
      </c>
    </row>
    <row r="12" spans="1:13" ht="47.25" customHeight="1">
      <c r="A12" s="1">
        <v>23</v>
      </c>
      <c r="B12" s="8" t="s">
        <v>181</v>
      </c>
      <c r="C12" s="8" t="s">
        <v>137</v>
      </c>
      <c r="D12" s="8" t="s">
        <v>138</v>
      </c>
      <c r="E12" s="8"/>
      <c r="F12" s="8"/>
      <c r="G12" s="8"/>
      <c r="H12" s="8">
        <v>1987</v>
      </c>
      <c r="I12" s="8">
        <v>144460.12</v>
      </c>
      <c r="J12" s="8">
        <v>144460.12</v>
      </c>
      <c r="K12" s="21">
        <f aca="true" t="shared" si="0" ref="K12:K42">I12-J12</f>
        <v>0</v>
      </c>
      <c r="L12" s="8" t="s">
        <v>83</v>
      </c>
      <c r="M12" s="8" t="s">
        <v>192</v>
      </c>
    </row>
    <row r="13" spans="1:13" ht="45" customHeight="1">
      <c r="A13" s="1"/>
      <c r="B13" s="8" t="s">
        <v>139</v>
      </c>
      <c r="C13" s="8" t="s">
        <v>140</v>
      </c>
      <c r="D13" s="8" t="s">
        <v>141</v>
      </c>
      <c r="E13" s="8">
        <v>0.38</v>
      </c>
      <c r="F13" s="8">
        <v>0.25</v>
      </c>
      <c r="G13" s="8">
        <v>320</v>
      </c>
      <c r="H13" s="8">
        <v>1987</v>
      </c>
      <c r="I13" s="8">
        <v>119057.06</v>
      </c>
      <c r="J13" s="8">
        <v>119057.06</v>
      </c>
      <c r="K13" s="21">
        <f t="shared" si="0"/>
        <v>0</v>
      </c>
      <c r="L13" s="8" t="s">
        <v>84</v>
      </c>
      <c r="M13" s="8" t="s">
        <v>85</v>
      </c>
    </row>
    <row r="14" spans="1:13" ht="45" customHeight="1">
      <c r="A14" s="1">
        <v>2</v>
      </c>
      <c r="B14" s="8" t="s">
        <v>142</v>
      </c>
      <c r="C14" s="8" t="s">
        <v>143</v>
      </c>
      <c r="D14" s="8" t="s">
        <v>144</v>
      </c>
      <c r="E14" s="8"/>
      <c r="F14" s="8"/>
      <c r="G14" s="8"/>
      <c r="H14" s="8">
        <v>1976</v>
      </c>
      <c r="I14" s="8">
        <v>17009.88</v>
      </c>
      <c r="J14" s="8">
        <v>17009.88</v>
      </c>
      <c r="K14" s="21">
        <f t="shared" si="0"/>
        <v>0</v>
      </c>
      <c r="L14" s="8" t="s">
        <v>86</v>
      </c>
      <c r="M14" s="8" t="s">
        <v>87</v>
      </c>
    </row>
    <row r="15" spans="1:13" ht="59.25" customHeight="1">
      <c r="A15" s="1"/>
      <c r="B15" s="8" t="s">
        <v>88</v>
      </c>
      <c r="C15" s="8" t="s">
        <v>145</v>
      </c>
      <c r="D15" s="8" t="s">
        <v>146</v>
      </c>
      <c r="E15" s="8">
        <v>0.38</v>
      </c>
      <c r="F15" s="8">
        <v>1.57</v>
      </c>
      <c r="G15" s="8">
        <v>100</v>
      </c>
      <c r="H15" s="8">
        <v>1976</v>
      </c>
      <c r="I15" s="8">
        <v>87601.95</v>
      </c>
      <c r="J15" s="8">
        <v>87601.95</v>
      </c>
      <c r="K15" s="21">
        <f t="shared" si="0"/>
        <v>0</v>
      </c>
      <c r="L15" s="8" t="s">
        <v>89</v>
      </c>
      <c r="M15" s="8" t="s">
        <v>90</v>
      </c>
    </row>
    <row r="16" spans="1:13" ht="45" customHeight="1">
      <c r="A16" s="1">
        <v>17</v>
      </c>
      <c r="B16" s="8" t="s">
        <v>147</v>
      </c>
      <c r="C16" s="8" t="s">
        <v>148</v>
      </c>
      <c r="D16" s="8" t="s">
        <v>149</v>
      </c>
      <c r="E16" s="8"/>
      <c r="F16" s="8"/>
      <c r="G16" s="8"/>
      <c r="H16" s="8">
        <v>1982</v>
      </c>
      <c r="I16" s="8">
        <v>20332.69</v>
      </c>
      <c r="J16" s="8">
        <v>20332.69</v>
      </c>
      <c r="K16" s="21">
        <f t="shared" si="0"/>
        <v>0</v>
      </c>
      <c r="L16" s="8" t="s">
        <v>91</v>
      </c>
      <c r="M16" s="8" t="s">
        <v>92</v>
      </c>
    </row>
    <row r="17" spans="1:13" ht="60">
      <c r="A17" s="1"/>
      <c r="B17" s="8" t="s">
        <v>150</v>
      </c>
      <c r="C17" s="8" t="s">
        <v>151</v>
      </c>
      <c r="D17" s="8" t="s">
        <v>152</v>
      </c>
      <c r="E17" s="8">
        <v>0.38</v>
      </c>
      <c r="F17" s="8">
        <v>3.95</v>
      </c>
      <c r="G17" s="8">
        <v>500</v>
      </c>
      <c r="H17" s="8">
        <v>1982</v>
      </c>
      <c r="I17" s="8">
        <v>189282.68</v>
      </c>
      <c r="J17" s="8">
        <v>189282.68</v>
      </c>
      <c r="K17" s="21">
        <f t="shared" si="0"/>
        <v>0</v>
      </c>
      <c r="L17" s="8" t="s">
        <v>93</v>
      </c>
      <c r="M17" s="8" t="s">
        <v>94</v>
      </c>
    </row>
    <row r="18" spans="1:13" ht="45" customHeight="1">
      <c r="A18" s="13">
        <v>16</v>
      </c>
      <c r="B18" s="18" t="s">
        <v>95</v>
      </c>
      <c r="C18" s="18" t="s">
        <v>153</v>
      </c>
      <c r="D18" s="18" t="s">
        <v>154</v>
      </c>
      <c r="E18" s="18">
        <v>0.38</v>
      </c>
      <c r="F18" s="18">
        <v>0.1</v>
      </c>
      <c r="G18" s="18">
        <v>250</v>
      </c>
      <c r="H18" s="18">
        <v>1976</v>
      </c>
      <c r="I18" s="18">
        <v>13348.17</v>
      </c>
      <c r="J18" s="18">
        <v>13348.17</v>
      </c>
      <c r="K18" s="21">
        <f t="shared" si="0"/>
        <v>0</v>
      </c>
      <c r="L18" s="18" t="s">
        <v>83</v>
      </c>
      <c r="M18" s="18" t="s">
        <v>96</v>
      </c>
    </row>
    <row r="19" spans="1:13" ht="45" customHeight="1">
      <c r="A19" s="13">
        <v>25</v>
      </c>
      <c r="B19" s="18" t="s">
        <v>97</v>
      </c>
      <c r="C19" s="18" t="s">
        <v>155</v>
      </c>
      <c r="D19" s="18" t="s">
        <v>156</v>
      </c>
      <c r="E19" s="18">
        <v>0.38</v>
      </c>
      <c r="F19" s="18">
        <v>0.4</v>
      </c>
      <c r="G19" s="18">
        <v>100</v>
      </c>
      <c r="H19" s="18">
        <v>1987</v>
      </c>
      <c r="I19" s="19">
        <v>12122</v>
      </c>
      <c r="J19" s="19">
        <v>12122</v>
      </c>
      <c r="K19" s="21">
        <f t="shared" si="0"/>
        <v>0</v>
      </c>
      <c r="L19" s="18" t="s">
        <v>98</v>
      </c>
      <c r="M19" s="18" t="s">
        <v>99</v>
      </c>
    </row>
    <row r="20" spans="1:13" ht="60.75" customHeight="1">
      <c r="A20" s="13">
        <v>26</v>
      </c>
      <c r="B20" s="18" t="s">
        <v>100</v>
      </c>
      <c r="C20" s="18">
        <v>7910</v>
      </c>
      <c r="D20" s="18" t="s">
        <v>157</v>
      </c>
      <c r="E20" s="18">
        <v>0.38</v>
      </c>
      <c r="F20" s="18">
        <v>1.35</v>
      </c>
      <c r="G20" s="18">
        <v>63</v>
      </c>
      <c r="H20" s="18">
        <v>1975</v>
      </c>
      <c r="I20" s="18">
        <v>12839.65</v>
      </c>
      <c r="J20" s="18">
        <v>12839.65</v>
      </c>
      <c r="K20" s="21">
        <f t="shared" si="0"/>
        <v>0</v>
      </c>
      <c r="L20" s="18" t="s">
        <v>101</v>
      </c>
      <c r="M20" s="18" t="s">
        <v>102</v>
      </c>
    </row>
    <row r="21" spans="1:13" ht="75.75" customHeight="1">
      <c r="A21" s="13">
        <v>3</v>
      </c>
      <c r="B21" s="18" t="s">
        <v>160</v>
      </c>
      <c r="C21" s="18" t="s">
        <v>158</v>
      </c>
      <c r="D21" s="18" t="s">
        <v>159</v>
      </c>
      <c r="E21" s="18">
        <v>0.38</v>
      </c>
      <c r="F21" s="18">
        <v>4.7</v>
      </c>
      <c r="G21" s="18">
        <v>250</v>
      </c>
      <c r="H21" s="18">
        <v>1984</v>
      </c>
      <c r="I21" s="18">
        <v>80532.94</v>
      </c>
      <c r="J21" s="18">
        <v>80532.94</v>
      </c>
      <c r="K21" s="21">
        <f t="shared" si="0"/>
        <v>0</v>
      </c>
      <c r="L21" s="18" t="s">
        <v>103</v>
      </c>
      <c r="M21" s="18" t="s">
        <v>104</v>
      </c>
    </row>
    <row r="22" spans="1:13" ht="61.5" customHeight="1">
      <c r="A22" s="13">
        <v>31</v>
      </c>
      <c r="B22" s="18" t="s">
        <v>105</v>
      </c>
      <c r="C22" s="18">
        <v>7980</v>
      </c>
      <c r="D22" s="18" t="s">
        <v>161</v>
      </c>
      <c r="E22" s="18">
        <v>0.38</v>
      </c>
      <c r="F22" s="18">
        <v>2.15</v>
      </c>
      <c r="G22" s="18">
        <v>100</v>
      </c>
      <c r="H22" s="18">
        <v>1980</v>
      </c>
      <c r="I22" s="18">
        <v>15356.53</v>
      </c>
      <c r="J22" s="18">
        <v>15356.53</v>
      </c>
      <c r="K22" s="21">
        <f t="shared" si="0"/>
        <v>0</v>
      </c>
      <c r="L22" s="18" t="s">
        <v>182</v>
      </c>
      <c r="M22" s="18" t="s">
        <v>106</v>
      </c>
    </row>
    <row r="23" spans="1:13" ht="60">
      <c r="A23" s="13">
        <v>30</v>
      </c>
      <c r="B23" s="18" t="s">
        <v>107</v>
      </c>
      <c r="C23" s="18" t="s">
        <v>162</v>
      </c>
      <c r="D23" s="18" t="s">
        <v>163</v>
      </c>
      <c r="E23" s="18">
        <v>0.38</v>
      </c>
      <c r="F23" s="18">
        <v>2.39</v>
      </c>
      <c r="G23" s="18">
        <v>400</v>
      </c>
      <c r="H23" s="18">
        <v>1986</v>
      </c>
      <c r="I23" s="18">
        <v>144581.2</v>
      </c>
      <c r="J23" s="18">
        <v>144581.2</v>
      </c>
      <c r="K23" s="21">
        <f t="shared" si="0"/>
        <v>0</v>
      </c>
      <c r="L23" s="18" t="s">
        <v>108</v>
      </c>
      <c r="M23" s="18" t="s">
        <v>109</v>
      </c>
    </row>
    <row r="24" spans="1:13" ht="61.5" customHeight="1">
      <c r="A24" s="13">
        <v>9</v>
      </c>
      <c r="B24" s="18" t="s">
        <v>110</v>
      </c>
      <c r="C24" s="18" t="s">
        <v>164</v>
      </c>
      <c r="D24" s="18" t="s">
        <v>165</v>
      </c>
      <c r="E24" s="18">
        <v>0.38</v>
      </c>
      <c r="F24" s="18">
        <v>2.2</v>
      </c>
      <c r="G24" s="18">
        <v>160</v>
      </c>
      <c r="H24" s="18">
        <v>1982</v>
      </c>
      <c r="I24" s="18">
        <v>67394.89</v>
      </c>
      <c r="J24" s="18">
        <v>67394.89</v>
      </c>
      <c r="K24" s="21">
        <f t="shared" si="0"/>
        <v>0</v>
      </c>
      <c r="L24" s="18" t="s">
        <v>111</v>
      </c>
      <c r="M24" s="18" t="s">
        <v>112</v>
      </c>
    </row>
    <row r="25" spans="1:13" ht="45" customHeight="1">
      <c r="A25" s="13">
        <v>7</v>
      </c>
      <c r="B25" s="18" t="s">
        <v>113</v>
      </c>
      <c r="C25" s="18" t="s">
        <v>167</v>
      </c>
      <c r="D25" s="18" t="s">
        <v>168</v>
      </c>
      <c r="E25" s="18">
        <v>0.38</v>
      </c>
      <c r="F25" s="19">
        <v>1</v>
      </c>
      <c r="G25" s="18">
        <v>63</v>
      </c>
      <c r="H25" s="18">
        <v>1975</v>
      </c>
      <c r="I25" s="18">
        <v>8877.79</v>
      </c>
      <c r="J25" s="18">
        <v>8877.79</v>
      </c>
      <c r="K25" s="21">
        <f t="shared" si="0"/>
        <v>0</v>
      </c>
      <c r="L25" s="18" t="s">
        <v>114</v>
      </c>
      <c r="M25" s="18" t="s">
        <v>115</v>
      </c>
    </row>
    <row r="26" spans="1:13" ht="45" customHeight="1">
      <c r="A26" s="1">
        <v>27</v>
      </c>
      <c r="B26" s="8" t="s">
        <v>169</v>
      </c>
      <c r="C26" s="8" t="s">
        <v>170</v>
      </c>
      <c r="D26" s="8" t="s">
        <v>171</v>
      </c>
      <c r="E26" s="8"/>
      <c r="F26" s="8"/>
      <c r="G26" s="8"/>
      <c r="H26" s="8">
        <v>1978</v>
      </c>
      <c r="I26" s="8">
        <v>80094.32</v>
      </c>
      <c r="J26" s="8">
        <v>80094.32</v>
      </c>
      <c r="K26" s="21">
        <f t="shared" si="0"/>
        <v>0</v>
      </c>
      <c r="L26" s="8" t="s">
        <v>86</v>
      </c>
      <c r="M26" s="8" t="s">
        <v>116</v>
      </c>
    </row>
    <row r="27" spans="1:13" ht="61.5" customHeight="1">
      <c r="A27" s="1"/>
      <c r="B27" s="8" t="s">
        <v>117</v>
      </c>
      <c r="C27" s="8">
        <v>7931</v>
      </c>
      <c r="D27" s="8" t="s">
        <v>172</v>
      </c>
      <c r="E27" s="8">
        <v>0.38</v>
      </c>
      <c r="F27" s="8">
        <v>1.35</v>
      </c>
      <c r="G27" s="8">
        <v>160</v>
      </c>
      <c r="H27" s="8">
        <v>1978</v>
      </c>
      <c r="I27" s="8">
        <v>84302.89</v>
      </c>
      <c r="J27" s="8">
        <v>84302.89</v>
      </c>
      <c r="K27" s="21">
        <f t="shared" si="0"/>
        <v>0</v>
      </c>
      <c r="L27" s="8" t="s">
        <v>119</v>
      </c>
      <c r="M27" s="8" t="s">
        <v>118</v>
      </c>
    </row>
    <row r="28" spans="1:13" ht="45" customHeight="1">
      <c r="A28" s="1"/>
      <c r="B28" s="8" t="s">
        <v>186</v>
      </c>
      <c r="C28" s="8">
        <v>1245</v>
      </c>
      <c r="D28" s="8"/>
      <c r="E28" s="8" t="s">
        <v>187</v>
      </c>
      <c r="F28" s="8">
        <v>1.273</v>
      </c>
      <c r="G28" s="8"/>
      <c r="H28" s="8">
        <v>2005</v>
      </c>
      <c r="I28" s="8">
        <v>3663402</v>
      </c>
      <c r="J28" s="8">
        <v>3282697.2</v>
      </c>
      <c r="K28" s="21">
        <v>380704.8</v>
      </c>
      <c r="L28" s="8" t="s">
        <v>189</v>
      </c>
      <c r="M28" s="8" t="s">
        <v>191</v>
      </c>
    </row>
    <row r="29" spans="1:13" ht="59.25" customHeight="1">
      <c r="A29" s="1">
        <v>21</v>
      </c>
      <c r="B29" s="8" t="s">
        <v>188</v>
      </c>
      <c r="C29" s="8">
        <v>1245</v>
      </c>
      <c r="D29" s="8"/>
      <c r="E29" s="8">
        <v>0.38</v>
      </c>
      <c r="F29" s="8"/>
      <c r="G29" s="8"/>
      <c r="H29" s="8"/>
      <c r="I29" s="8">
        <v>560441</v>
      </c>
      <c r="J29" s="8">
        <v>560441</v>
      </c>
      <c r="K29" s="21">
        <f t="shared" si="0"/>
        <v>0</v>
      </c>
      <c r="L29" s="8" t="s">
        <v>189</v>
      </c>
      <c r="M29" s="8" t="s">
        <v>190</v>
      </c>
    </row>
    <row r="30" spans="1:13" ht="60" customHeight="1">
      <c r="A30" s="13">
        <v>1</v>
      </c>
      <c r="B30" s="18" t="s">
        <v>121</v>
      </c>
      <c r="C30" s="18" t="s">
        <v>173</v>
      </c>
      <c r="D30" s="18" t="s">
        <v>174</v>
      </c>
      <c r="E30" s="18">
        <v>0.38</v>
      </c>
      <c r="F30" s="18">
        <v>3.85</v>
      </c>
      <c r="G30" s="18">
        <v>100</v>
      </c>
      <c r="H30" s="18">
        <v>1984</v>
      </c>
      <c r="I30" s="18">
        <v>60067.58</v>
      </c>
      <c r="J30" s="18">
        <v>60067.58</v>
      </c>
      <c r="K30" s="21">
        <f t="shared" si="0"/>
        <v>0</v>
      </c>
      <c r="L30" s="18" t="s">
        <v>122</v>
      </c>
      <c r="M30" s="18" t="s">
        <v>123</v>
      </c>
    </row>
    <row r="31" spans="1:13" ht="45" customHeight="1">
      <c r="A31" s="13">
        <v>5</v>
      </c>
      <c r="B31" s="18" t="s">
        <v>124</v>
      </c>
      <c r="C31" s="18" t="s">
        <v>175</v>
      </c>
      <c r="D31" s="18" t="s">
        <v>176</v>
      </c>
      <c r="E31" s="18">
        <v>0.38</v>
      </c>
      <c r="F31" s="18">
        <v>0.7</v>
      </c>
      <c r="G31" s="18">
        <v>250</v>
      </c>
      <c r="H31" s="18">
        <v>1977</v>
      </c>
      <c r="I31" s="18">
        <v>819293.43</v>
      </c>
      <c r="J31" s="18">
        <v>819293.43</v>
      </c>
      <c r="K31" s="21">
        <f t="shared" si="0"/>
        <v>0</v>
      </c>
      <c r="L31" s="18" t="s">
        <v>125</v>
      </c>
      <c r="M31" s="18" t="s">
        <v>126</v>
      </c>
    </row>
    <row r="32" spans="1:13" ht="45" customHeight="1">
      <c r="A32" s="1"/>
      <c r="B32" s="8" t="s">
        <v>127</v>
      </c>
      <c r="C32" s="8" t="s">
        <v>177</v>
      </c>
      <c r="D32" s="8" t="s">
        <v>178</v>
      </c>
      <c r="E32" s="8">
        <v>0.38</v>
      </c>
      <c r="F32" s="8">
        <v>0.3</v>
      </c>
      <c r="G32" s="8"/>
      <c r="H32" s="8">
        <v>1993</v>
      </c>
      <c r="I32" s="8">
        <v>202179.55</v>
      </c>
      <c r="J32" s="8">
        <v>202179.55</v>
      </c>
      <c r="K32" s="21">
        <f t="shared" si="0"/>
        <v>0</v>
      </c>
      <c r="L32" s="8" t="s">
        <v>128</v>
      </c>
      <c r="M32" s="8" t="s">
        <v>129</v>
      </c>
    </row>
    <row r="33" spans="1:13" ht="45" customHeight="1">
      <c r="A33" s="6"/>
      <c r="B33" s="9" t="s">
        <v>56</v>
      </c>
      <c r="C33" s="9"/>
      <c r="D33" s="9"/>
      <c r="E33" s="9"/>
      <c r="F33" s="9">
        <f>SUM(F11:F32)</f>
        <v>30.483</v>
      </c>
      <c r="G33" s="9"/>
      <c r="H33" s="9"/>
      <c r="I33" s="20">
        <f>SUM(I11:I32)</f>
        <v>6429441.489999999</v>
      </c>
      <c r="J33" s="9">
        <f>SUM(J11:J32)</f>
        <v>6048736.6899999995</v>
      </c>
      <c r="K33" s="22">
        <f t="shared" si="0"/>
        <v>380704.7999999998</v>
      </c>
      <c r="L33" s="9"/>
      <c r="M33" s="9"/>
    </row>
    <row r="34" spans="1:13" ht="45" customHeight="1">
      <c r="A34" s="1" t="s">
        <v>54</v>
      </c>
      <c r="B34" s="8" t="s">
        <v>130</v>
      </c>
      <c r="C34" s="8" t="s">
        <v>179</v>
      </c>
      <c r="D34" s="8" t="s">
        <v>180</v>
      </c>
      <c r="E34" s="8">
        <v>10</v>
      </c>
      <c r="F34" s="8">
        <v>6.79</v>
      </c>
      <c r="G34" s="8"/>
      <c r="H34" s="8">
        <v>1982</v>
      </c>
      <c r="I34" s="8">
        <v>458298.57</v>
      </c>
      <c r="J34" s="8">
        <v>458298.57</v>
      </c>
      <c r="K34" s="21">
        <f t="shared" si="0"/>
        <v>0</v>
      </c>
      <c r="L34" s="8" t="s">
        <v>83</v>
      </c>
      <c r="M34" s="8" t="s">
        <v>131</v>
      </c>
    </row>
    <row r="35" spans="1:13" ht="45" customHeight="1">
      <c r="A35" s="6"/>
      <c r="B35" s="9" t="s">
        <v>58</v>
      </c>
      <c r="C35" s="9"/>
      <c r="D35" s="9"/>
      <c r="E35" s="9"/>
      <c r="F35" s="9">
        <v>6.79</v>
      </c>
      <c r="G35" s="9"/>
      <c r="H35" s="9"/>
      <c r="I35" s="9">
        <f>I34</f>
        <v>458298.57</v>
      </c>
      <c r="J35" s="9">
        <f>J34</f>
        <v>458298.57</v>
      </c>
      <c r="K35" s="22">
        <f t="shared" si="0"/>
        <v>0</v>
      </c>
      <c r="L35" s="8" t="str">
        <f>L34</f>
        <v>Россия, Курская обл., Медвенский район, пгт. Медвенка</v>
      </c>
      <c r="M35" s="9"/>
    </row>
    <row r="36" spans="1:13" ht="45" customHeight="1">
      <c r="A36" s="1">
        <v>5016</v>
      </c>
      <c r="B36" s="8" t="s">
        <v>60</v>
      </c>
      <c r="C36" s="8" t="s">
        <v>54</v>
      </c>
      <c r="D36" s="8"/>
      <c r="E36" s="8"/>
      <c r="F36" s="8"/>
      <c r="G36" s="8">
        <v>250</v>
      </c>
      <c r="H36" s="8">
        <v>1990</v>
      </c>
      <c r="I36" s="8">
        <v>226436.94</v>
      </c>
      <c r="J36" s="8">
        <v>226436.94</v>
      </c>
      <c r="K36" s="21">
        <f t="shared" si="0"/>
        <v>0</v>
      </c>
      <c r="L36" s="8" t="s">
        <v>125</v>
      </c>
      <c r="M36" s="8"/>
    </row>
    <row r="37" spans="1:13" ht="45" customHeight="1">
      <c r="A37" s="1">
        <v>6</v>
      </c>
      <c r="B37" s="8" t="s">
        <v>61</v>
      </c>
      <c r="C37" s="8">
        <v>300511</v>
      </c>
      <c r="D37" s="8"/>
      <c r="E37" s="8">
        <v>0.38</v>
      </c>
      <c r="F37" s="8"/>
      <c r="G37" s="8">
        <v>250</v>
      </c>
      <c r="H37" s="8">
        <v>1984</v>
      </c>
      <c r="I37" s="8">
        <v>87919.72</v>
      </c>
      <c r="J37" s="8">
        <v>87919.72</v>
      </c>
      <c r="K37" s="21">
        <f t="shared" si="0"/>
        <v>0</v>
      </c>
      <c r="L37" s="8" t="s">
        <v>91</v>
      </c>
      <c r="M37" s="8"/>
    </row>
    <row r="38" spans="1:13" ht="45" customHeight="1">
      <c r="A38" s="1">
        <v>33</v>
      </c>
      <c r="B38" s="8" t="s">
        <v>62</v>
      </c>
      <c r="C38" s="8">
        <v>400525</v>
      </c>
      <c r="D38" s="8"/>
      <c r="E38" s="8">
        <v>0.38</v>
      </c>
      <c r="F38" s="8"/>
      <c r="G38" s="8">
        <v>160</v>
      </c>
      <c r="H38" s="8">
        <v>1984</v>
      </c>
      <c r="I38" s="8">
        <v>16576.83</v>
      </c>
      <c r="J38" s="8">
        <v>16576.83</v>
      </c>
      <c r="K38" s="21">
        <f t="shared" si="0"/>
        <v>0</v>
      </c>
      <c r="L38" s="8" t="s">
        <v>132</v>
      </c>
      <c r="M38" s="8"/>
    </row>
    <row r="39" spans="1:13" ht="45" customHeight="1">
      <c r="A39" s="1">
        <v>4</v>
      </c>
      <c r="B39" s="8" t="s">
        <v>28</v>
      </c>
      <c r="C39" s="8">
        <v>400524</v>
      </c>
      <c r="D39" s="8"/>
      <c r="E39" s="8">
        <v>0.38</v>
      </c>
      <c r="F39" s="8"/>
      <c r="G39" s="8">
        <v>250</v>
      </c>
      <c r="H39" s="8">
        <v>1984</v>
      </c>
      <c r="I39" s="8">
        <v>31970.2</v>
      </c>
      <c r="J39" s="8">
        <v>31970.2</v>
      </c>
      <c r="K39" s="21">
        <f t="shared" si="0"/>
        <v>0</v>
      </c>
      <c r="L39" s="8" t="s">
        <v>133</v>
      </c>
      <c r="M39" s="8"/>
    </row>
    <row r="40" spans="1:13" ht="45" customHeight="1">
      <c r="A40" s="1">
        <v>21</v>
      </c>
      <c r="B40" s="8" t="s">
        <v>184</v>
      </c>
      <c r="C40" s="8" t="s">
        <v>134</v>
      </c>
      <c r="D40" s="8"/>
      <c r="E40" s="8">
        <v>0.38</v>
      </c>
      <c r="F40" s="8"/>
      <c r="G40" s="8">
        <v>400</v>
      </c>
      <c r="H40" s="8">
        <v>1978</v>
      </c>
      <c r="I40" s="8">
        <v>30092.05</v>
      </c>
      <c r="J40" s="8">
        <v>30092.05</v>
      </c>
      <c r="K40" s="21">
        <f t="shared" si="0"/>
        <v>0</v>
      </c>
      <c r="L40" s="8" t="s">
        <v>120</v>
      </c>
      <c r="M40" s="8"/>
    </row>
    <row r="41" spans="1:13" ht="45" customHeight="1">
      <c r="A41" s="1"/>
      <c r="B41" s="8" t="s">
        <v>193</v>
      </c>
      <c r="C41" s="8"/>
      <c r="D41" s="8"/>
      <c r="E41" s="8">
        <v>0.38</v>
      </c>
      <c r="F41" s="8"/>
      <c r="G41" s="8"/>
      <c r="H41" s="8">
        <v>1990</v>
      </c>
      <c r="I41" s="8">
        <v>151372.47</v>
      </c>
      <c r="J41" s="8">
        <v>151372.47</v>
      </c>
      <c r="K41" s="21">
        <v>0</v>
      </c>
      <c r="L41" s="8" t="s">
        <v>86</v>
      </c>
      <c r="M41" s="8"/>
    </row>
    <row r="42" spans="1:13" ht="45" customHeight="1">
      <c r="A42" s="10"/>
      <c r="B42" s="9" t="s">
        <v>63</v>
      </c>
      <c r="C42" s="9"/>
      <c r="D42" s="9"/>
      <c r="E42" s="9"/>
      <c r="F42" s="20"/>
      <c r="G42" s="9"/>
      <c r="H42" s="9"/>
      <c r="I42" s="20">
        <f>I33+I35+I36+I37+I38+I39+I40+I41</f>
        <v>7432108.27</v>
      </c>
      <c r="J42" s="20">
        <f>J33+J35+J36+J37+J38+J39+J40+J41</f>
        <v>7051403.47</v>
      </c>
      <c r="K42" s="22">
        <f t="shared" si="0"/>
        <v>380704.7999999998</v>
      </c>
      <c r="L42" s="20"/>
      <c r="M42" s="20"/>
    </row>
    <row r="43" spans="1:13" ht="15">
      <c r="A43" s="14"/>
      <c r="B43" s="15"/>
      <c r="C43" s="14"/>
      <c r="D43" s="14"/>
      <c r="E43" s="14"/>
      <c r="F43" s="16"/>
      <c r="G43" s="16"/>
      <c r="H43" s="16"/>
      <c r="I43" s="16"/>
      <c r="J43" s="17"/>
      <c r="K43" s="17"/>
      <c r="L43" s="16"/>
      <c r="M43" s="16"/>
    </row>
    <row r="44" spans="1:13" ht="15">
      <c r="A44" s="14"/>
      <c r="B44" s="15"/>
      <c r="C44" s="14"/>
      <c r="D44" s="14"/>
      <c r="E44" s="14"/>
      <c r="F44" s="16"/>
      <c r="G44" s="16" t="s">
        <v>74</v>
      </c>
      <c r="H44" s="16"/>
      <c r="I44" s="16"/>
      <c r="J44" s="16"/>
      <c r="K44" s="16"/>
      <c r="L44" s="16"/>
      <c r="M44" s="16"/>
    </row>
    <row r="45" spans="1:5" ht="15">
      <c r="A45" s="3"/>
      <c r="B45" s="4"/>
      <c r="C45" s="5"/>
      <c r="D45" s="5"/>
      <c r="E45" s="5"/>
    </row>
    <row r="46" spans="1:5" ht="15">
      <c r="A46" s="5"/>
      <c r="B46" s="4"/>
      <c r="C46" s="5"/>
      <c r="D46" s="5"/>
      <c r="E46" s="5"/>
    </row>
  </sheetData>
  <sheetProtection/>
  <mergeCells count="16">
    <mergeCell ref="M9:M10"/>
    <mergeCell ref="G9:G10"/>
    <mergeCell ref="F9:F10"/>
    <mergeCell ref="A5:M5"/>
    <mergeCell ref="A6:M6"/>
    <mergeCell ref="A7:M7"/>
    <mergeCell ref="E9:E10"/>
    <mergeCell ref="C9:C10"/>
    <mergeCell ref="B9:B10"/>
    <mergeCell ref="D9:D10"/>
    <mergeCell ref="A9:A10"/>
    <mergeCell ref="H9:H10"/>
    <mergeCell ref="L9:L10"/>
    <mergeCell ref="I9:I10"/>
    <mergeCell ref="J9:J10"/>
    <mergeCell ref="K9:K10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Носова</cp:lastModifiedBy>
  <cp:lastPrinted>2018-01-26T13:21:01Z</cp:lastPrinted>
  <dcterms:created xsi:type="dcterms:W3CDTF">2010-08-06T05:51:50Z</dcterms:created>
  <dcterms:modified xsi:type="dcterms:W3CDTF">2020-01-29T13:05:41Z</dcterms:modified>
  <cp:category/>
  <cp:version/>
  <cp:contentType/>
  <cp:contentStatus/>
</cp:coreProperties>
</file>